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5 кл." sheetId="5" r:id="rId1"/>
    <sheet name="6 кл." sheetId="6" r:id="rId2"/>
    <sheet name="7 кл." sheetId="7" r:id="rId3"/>
    <sheet name="8 кл." sheetId="8" r:id="rId4"/>
    <sheet name="9 кл." sheetId="2" r:id="rId5"/>
    <sheet name="10 кл." sheetId="3" r:id="rId6"/>
    <sheet name="11 кл." sheetId="4" r:id="rId7"/>
  </sheets>
  <definedNames>
    <definedName name="_xlnm._FilterDatabase" localSheetId="5" hidden="1">'10 кл.'!$A$5:$J$49</definedName>
    <definedName name="_xlnm._FilterDatabase" localSheetId="6" hidden="1">'11 кл.'!$A$5:$J$31</definedName>
    <definedName name="_xlnm._FilterDatabase" localSheetId="0" hidden="1">'5 кл.'!$A$5:$J$14</definedName>
    <definedName name="_xlnm._FilterDatabase" localSheetId="1" hidden="1">'6 кл.'!$A$5:$J$26</definedName>
    <definedName name="_xlnm._FilterDatabase" localSheetId="2" hidden="1">'7 кл.'!$A$5:$J$24</definedName>
    <definedName name="_xlnm._FilterDatabase" localSheetId="3" hidden="1">'8 кл.'!$A$5:$J$34</definedName>
    <definedName name="_xlnm._FilterDatabase" localSheetId="4" hidden="1">'9 кл.'!$A$5:$J$50</definedName>
  </definedNames>
  <calcPr calcId="145621"/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6" i="2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6" i="8"/>
  <c r="I6" i="7" l="1"/>
  <c r="I7" i="7"/>
  <c r="I8" i="7"/>
  <c r="I9" i="7"/>
  <c r="I10" i="7"/>
  <c r="I11" i="7"/>
  <c r="I12" i="7"/>
  <c r="I14" i="7"/>
  <c r="I15" i="7"/>
  <c r="I16" i="7"/>
  <c r="I17" i="7"/>
  <c r="I18" i="7"/>
  <c r="I19" i="7"/>
  <c r="I20" i="7"/>
  <c r="I21" i="7"/>
  <c r="I22" i="7"/>
  <c r="I23" i="7"/>
  <c r="I24" i="7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13" i="7" l="1"/>
  <c r="I6" i="3" l="1"/>
  <c r="I6" i="4"/>
  <c r="I6" i="6"/>
  <c r="I7" i="5"/>
  <c r="I8" i="5"/>
  <c r="I9" i="5"/>
  <c r="I10" i="5"/>
  <c r="I11" i="5"/>
  <c r="I12" i="5"/>
  <c r="I13" i="5"/>
  <c r="I14" i="5"/>
  <c r="I6" i="5"/>
</calcChain>
</file>

<file path=xl/sharedStrings.xml><?xml version="1.0" encoding="utf-8"?>
<sst xmlns="http://schemas.openxmlformats.org/spreadsheetml/2006/main" count="1326" uniqueCount="487">
  <si>
    <t>Предмет</t>
  </si>
  <si>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</si>
  <si>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</si>
  <si>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</si>
  <si>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</si>
  <si>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</si>
  <si>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</si>
  <si>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</si>
  <si>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</si>
  <si>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</si>
  <si>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</si>
  <si>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</si>
  <si>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</si>
  <si>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</si>
  <si>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 Участники  школьного этапа Всероссийской олимпиады школьников 2025-2026 учебного года</t>
  </si>
  <si>
    <t>Алексеевич</t>
  </si>
  <si>
    <t>Андреевич</t>
  </si>
  <si>
    <t xml:space="preserve">Виктория </t>
  </si>
  <si>
    <t>9а</t>
  </si>
  <si>
    <t>ж</t>
  </si>
  <si>
    <t>м</t>
  </si>
  <si>
    <t>Вячеславовна</t>
  </si>
  <si>
    <t>8б</t>
  </si>
  <si>
    <t>Дмитрий</t>
  </si>
  <si>
    <t>Дарья</t>
  </si>
  <si>
    <t>Сергеевна</t>
  </si>
  <si>
    <t>Алексеевна</t>
  </si>
  <si>
    <t>9в</t>
  </si>
  <si>
    <t>Вячеславович</t>
  </si>
  <si>
    <t>Роман</t>
  </si>
  <si>
    <t>Александра</t>
  </si>
  <si>
    <t>Егоровна</t>
  </si>
  <si>
    <t>Биология</t>
  </si>
  <si>
    <t>МБОУ СОШ №1</t>
  </si>
  <si>
    <t>Кондратюк</t>
  </si>
  <si>
    <t>Анастасия</t>
  </si>
  <si>
    <t>Денисовна</t>
  </si>
  <si>
    <t>5б</t>
  </si>
  <si>
    <t>Паталахина</t>
  </si>
  <si>
    <t>Олеговна</t>
  </si>
  <si>
    <t>Епанчинцева</t>
  </si>
  <si>
    <t>Татьяна</t>
  </si>
  <si>
    <t>Витальевна</t>
  </si>
  <si>
    <t>Завьялова</t>
  </si>
  <si>
    <t>Владимировна</t>
  </si>
  <si>
    <t>Зонова</t>
  </si>
  <si>
    <t>Евгеньевна</t>
  </si>
  <si>
    <t>Кузина</t>
  </si>
  <si>
    <t>Вероника</t>
  </si>
  <si>
    <t>Мойсеева</t>
  </si>
  <si>
    <t>Лолита</t>
  </si>
  <si>
    <t>Владимровна</t>
  </si>
  <si>
    <t>Ниль</t>
  </si>
  <si>
    <t>Александрович</t>
  </si>
  <si>
    <t>Самойлова</t>
  </si>
  <si>
    <t>Ксения</t>
  </si>
  <si>
    <t>Артемовна</t>
  </si>
  <si>
    <t>Степанова</t>
  </si>
  <si>
    <t>Арина</t>
  </si>
  <si>
    <t>Александровна</t>
  </si>
  <si>
    <t>Барков</t>
  </si>
  <si>
    <t>Эдуард</t>
  </si>
  <si>
    <t>Геннадьевич</t>
  </si>
  <si>
    <t>Бледных</t>
  </si>
  <si>
    <t>Сергей</t>
  </si>
  <si>
    <t>Декина</t>
  </si>
  <si>
    <t>Дмитриевна</t>
  </si>
  <si>
    <t>Еремеева</t>
  </si>
  <si>
    <t>Мария</t>
  </si>
  <si>
    <t>Жуков</t>
  </si>
  <si>
    <t>Руслан</t>
  </si>
  <si>
    <t>Куценков</t>
  </si>
  <si>
    <t>Игоревич</t>
  </si>
  <si>
    <t>Рубанникова</t>
  </si>
  <si>
    <t>Олеся</t>
  </si>
  <si>
    <t>Чернилевский</t>
  </si>
  <si>
    <t>Данил</t>
  </si>
  <si>
    <t>Юрьевич</t>
  </si>
  <si>
    <t>Молоканов</t>
  </si>
  <si>
    <t>Михайлович</t>
  </si>
  <si>
    <t>Латыпова</t>
  </si>
  <si>
    <t>Карина</t>
  </si>
  <si>
    <t>Константиновна</t>
  </si>
  <si>
    <t>6а</t>
  </si>
  <si>
    <t>Попова</t>
  </si>
  <si>
    <t>Екатерина</t>
  </si>
  <si>
    <t>Скрипкина</t>
  </si>
  <si>
    <t>Елизавета</t>
  </si>
  <si>
    <t>МБОУ "СОШ №2 г.Юрги"</t>
  </si>
  <si>
    <t xml:space="preserve">Алимова </t>
  </si>
  <si>
    <t xml:space="preserve">Каролина </t>
  </si>
  <si>
    <t>Руслановна</t>
  </si>
  <si>
    <t xml:space="preserve">Дорофиевская  </t>
  </si>
  <si>
    <t>Диана</t>
  </si>
  <si>
    <t>Николаевна</t>
  </si>
  <si>
    <t xml:space="preserve">Машков </t>
  </si>
  <si>
    <t xml:space="preserve">Алексей </t>
  </si>
  <si>
    <t xml:space="preserve">Пронина </t>
  </si>
  <si>
    <t xml:space="preserve">Алёна </t>
  </si>
  <si>
    <t xml:space="preserve">Хунажык  </t>
  </si>
  <si>
    <t>Буян-Дашовна</t>
  </si>
  <si>
    <t>Новоселов</t>
  </si>
  <si>
    <t xml:space="preserve"> Артём </t>
  </si>
  <si>
    <t>Пашкова</t>
  </si>
  <si>
    <t xml:space="preserve"> Мария </t>
  </si>
  <si>
    <t xml:space="preserve">Чвора </t>
  </si>
  <si>
    <t xml:space="preserve">Тимофей </t>
  </si>
  <si>
    <t>Владимирович</t>
  </si>
  <si>
    <t xml:space="preserve">Гашпер  </t>
  </si>
  <si>
    <t xml:space="preserve">Зайцева </t>
  </si>
  <si>
    <t xml:space="preserve">Марина </t>
  </si>
  <si>
    <t>Ивановна</t>
  </si>
  <si>
    <t xml:space="preserve">Русин  </t>
  </si>
  <si>
    <t>Вячеслав</t>
  </si>
  <si>
    <t>Евгеньевич</t>
  </si>
  <si>
    <t xml:space="preserve">Асмадьярова </t>
  </si>
  <si>
    <t xml:space="preserve">Милана </t>
  </si>
  <si>
    <t>Рафаэльевна</t>
  </si>
  <si>
    <t xml:space="preserve">Бутусова  </t>
  </si>
  <si>
    <t>Марина</t>
  </si>
  <si>
    <t xml:space="preserve">Домнина </t>
  </si>
  <si>
    <t xml:space="preserve">Анастасия </t>
  </si>
  <si>
    <t xml:space="preserve">Кадырова </t>
  </si>
  <si>
    <t xml:space="preserve">Мария </t>
  </si>
  <si>
    <t>Максимовна</t>
  </si>
  <si>
    <t xml:space="preserve">Никушкина </t>
  </si>
  <si>
    <t xml:space="preserve">Самбурская </t>
  </si>
  <si>
    <t xml:space="preserve">Алина </t>
  </si>
  <si>
    <t>Устюжанцева</t>
  </si>
  <si>
    <t xml:space="preserve">Ольга </t>
  </si>
  <si>
    <t>Владиславовна</t>
  </si>
  <si>
    <t xml:space="preserve">Шмаков  </t>
  </si>
  <si>
    <t xml:space="preserve">Басалаев  </t>
  </si>
  <si>
    <t>Максим</t>
  </si>
  <si>
    <t xml:space="preserve">Карымова  </t>
  </si>
  <si>
    <t>Ильнара</t>
  </si>
  <si>
    <t>Рамильевна</t>
  </si>
  <si>
    <t>МАОУ Гимназия г.Юрги</t>
  </si>
  <si>
    <t xml:space="preserve">Белов </t>
  </si>
  <si>
    <t xml:space="preserve">Володар </t>
  </si>
  <si>
    <t xml:space="preserve">Тихомирова </t>
  </si>
  <si>
    <t xml:space="preserve">Вероника </t>
  </si>
  <si>
    <t xml:space="preserve"> Андреевна</t>
  </si>
  <si>
    <t>5а</t>
  </si>
  <si>
    <t xml:space="preserve">Лавров </t>
  </si>
  <si>
    <t xml:space="preserve"> Матвей </t>
  </si>
  <si>
    <t>Максимович</t>
  </si>
  <si>
    <t>Курчатов</t>
  </si>
  <si>
    <t xml:space="preserve"> Макар </t>
  </si>
  <si>
    <t xml:space="preserve">Колмогоров </t>
  </si>
  <si>
    <t xml:space="preserve">Иван </t>
  </si>
  <si>
    <t>Леонидович</t>
  </si>
  <si>
    <t>Печёнкина</t>
  </si>
  <si>
    <t xml:space="preserve">Арина </t>
  </si>
  <si>
    <t xml:space="preserve">Стасюк </t>
  </si>
  <si>
    <t xml:space="preserve"> Анастасия </t>
  </si>
  <si>
    <t xml:space="preserve">Григорьева </t>
  </si>
  <si>
    <t xml:space="preserve">Ирина </t>
  </si>
  <si>
    <t xml:space="preserve"> Дмитриевна</t>
  </si>
  <si>
    <t xml:space="preserve">Байбулатова </t>
  </si>
  <si>
    <t>Алиса</t>
  </si>
  <si>
    <t>6б2</t>
  </si>
  <si>
    <t xml:space="preserve">Паневина </t>
  </si>
  <si>
    <t xml:space="preserve">Екатерина </t>
  </si>
  <si>
    <t xml:space="preserve"> Александровна</t>
  </si>
  <si>
    <t>6б1</t>
  </si>
  <si>
    <t xml:space="preserve">Новожилова </t>
  </si>
  <si>
    <t xml:space="preserve"> Ульяна </t>
  </si>
  <si>
    <t>Антоновна</t>
  </si>
  <si>
    <t>Беднер</t>
  </si>
  <si>
    <t xml:space="preserve"> Григорий </t>
  </si>
  <si>
    <t xml:space="preserve">Гарш </t>
  </si>
  <si>
    <t xml:space="preserve">Алиса </t>
  </si>
  <si>
    <t>Ильинична</t>
  </si>
  <si>
    <t xml:space="preserve">Матвеева </t>
  </si>
  <si>
    <t xml:space="preserve"> Дарья </t>
  </si>
  <si>
    <t xml:space="preserve"> Вячеславовна</t>
  </si>
  <si>
    <t xml:space="preserve">Геращенко </t>
  </si>
  <si>
    <t xml:space="preserve">Таисия </t>
  </si>
  <si>
    <t>Юрьевна</t>
  </si>
  <si>
    <t>7а</t>
  </si>
  <si>
    <t xml:space="preserve">Зайкина </t>
  </si>
  <si>
    <t xml:space="preserve">Нелли </t>
  </si>
  <si>
    <t xml:space="preserve"> Валерьевна</t>
  </si>
  <si>
    <t xml:space="preserve">Моховикова </t>
  </si>
  <si>
    <t xml:space="preserve">Сайдаль </t>
  </si>
  <si>
    <t xml:space="preserve">Валерия </t>
  </si>
  <si>
    <t>Васильевна</t>
  </si>
  <si>
    <t>7б2</t>
  </si>
  <si>
    <t xml:space="preserve">Головатова </t>
  </si>
  <si>
    <t xml:space="preserve">София </t>
  </si>
  <si>
    <t>8а</t>
  </si>
  <si>
    <t xml:space="preserve">Котова </t>
  </si>
  <si>
    <t xml:space="preserve">Полина </t>
  </si>
  <si>
    <t>Петровна</t>
  </si>
  <si>
    <t xml:space="preserve">Ткаченко </t>
  </si>
  <si>
    <t xml:space="preserve">Вавилова </t>
  </si>
  <si>
    <t xml:space="preserve">Юлия </t>
  </si>
  <si>
    <t>Рогозный</t>
  </si>
  <si>
    <t xml:space="preserve">Егор </t>
  </si>
  <si>
    <t xml:space="preserve"> Александрович</t>
  </si>
  <si>
    <t xml:space="preserve">Рафиков </t>
  </si>
  <si>
    <t xml:space="preserve"> Эмир </t>
  </si>
  <si>
    <t>Рустамович</t>
  </si>
  <si>
    <t xml:space="preserve">Ковалева </t>
  </si>
  <si>
    <t xml:space="preserve"> Владимировна</t>
  </si>
  <si>
    <t xml:space="preserve">Иваницкая </t>
  </si>
  <si>
    <t xml:space="preserve">Гребенева </t>
  </si>
  <si>
    <t xml:space="preserve">Александра </t>
  </si>
  <si>
    <t xml:space="preserve"> Михайловна</t>
  </si>
  <si>
    <t xml:space="preserve">Беспалова </t>
  </si>
  <si>
    <t>9а1</t>
  </si>
  <si>
    <t xml:space="preserve">Чекасова </t>
  </si>
  <si>
    <t xml:space="preserve">Варвара </t>
  </si>
  <si>
    <t xml:space="preserve"> Максимовна</t>
  </si>
  <si>
    <t xml:space="preserve">Бойков </t>
  </si>
  <si>
    <t xml:space="preserve">Денис </t>
  </si>
  <si>
    <t xml:space="preserve"> Константинович</t>
  </si>
  <si>
    <t xml:space="preserve">Барановский </t>
  </si>
  <si>
    <t xml:space="preserve"> Илья </t>
  </si>
  <si>
    <t xml:space="preserve"> Станиславович</t>
  </si>
  <si>
    <t>9б</t>
  </si>
  <si>
    <t xml:space="preserve">Эллер </t>
  </si>
  <si>
    <t xml:space="preserve"> Арина </t>
  </si>
  <si>
    <t>Артёмовна</t>
  </si>
  <si>
    <t>9а2</t>
  </si>
  <si>
    <t xml:space="preserve">Кузнецова </t>
  </si>
  <si>
    <t xml:space="preserve">Тарнопольский </t>
  </si>
  <si>
    <t xml:space="preserve">Шахлевич </t>
  </si>
  <si>
    <t xml:space="preserve"> Ева </t>
  </si>
  <si>
    <t xml:space="preserve">Овчарова </t>
  </si>
  <si>
    <t xml:space="preserve">Ксения </t>
  </si>
  <si>
    <t xml:space="preserve"> Руслановна</t>
  </si>
  <si>
    <t xml:space="preserve">Горохова </t>
  </si>
  <si>
    <t xml:space="preserve">Дарья </t>
  </si>
  <si>
    <t xml:space="preserve"> Алёна </t>
  </si>
  <si>
    <t xml:space="preserve">Кесслер </t>
  </si>
  <si>
    <t xml:space="preserve">Боровик </t>
  </si>
  <si>
    <t xml:space="preserve">Елизавета </t>
  </si>
  <si>
    <t>Станиславовна</t>
  </si>
  <si>
    <t xml:space="preserve">Павлова </t>
  </si>
  <si>
    <t xml:space="preserve">Надежда </t>
  </si>
  <si>
    <t xml:space="preserve"> Николаевна</t>
  </si>
  <si>
    <t xml:space="preserve">Хохлов </t>
  </si>
  <si>
    <t xml:space="preserve"> Денис </t>
  </si>
  <si>
    <t>Эдуардович</t>
  </si>
  <si>
    <t xml:space="preserve">Соляник </t>
  </si>
  <si>
    <t xml:space="preserve"> Виктория </t>
  </si>
  <si>
    <t xml:space="preserve">Пушкарева </t>
  </si>
  <si>
    <t xml:space="preserve"> Анжелика </t>
  </si>
  <si>
    <t>Михайловна</t>
  </si>
  <si>
    <t>Яблонская</t>
  </si>
  <si>
    <t xml:space="preserve">Анна </t>
  </si>
  <si>
    <t xml:space="preserve"> Евгеньевна</t>
  </si>
  <si>
    <t xml:space="preserve">Кабанов </t>
  </si>
  <si>
    <t xml:space="preserve">Степан </t>
  </si>
  <si>
    <t>Антонович</t>
  </si>
  <si>
    <t xml:space="preserve">Чикуров </t>
  </si>
  <si>
    <t xml:space="preserve">Никита </t>
  </si>
  <si>
    <t xml:space="preserve"> Русланович</t>
  </si>
  <si>
    <t xml:space="preserve">Филонов </t>
  </si>
  <si>
    <t xml:space="preserve">Юрий </t>
  </si>
  <si>
    <t xml:space="preserve"> Андреевич</t>
  </si>
  <si>
    <t xml:space="preserve">Игнатьев </t>
  </si>
  <si>
    <t xml:space="preserve">Ярослав </t>
  </si>
  <si>
    <t>МБОУ"ООШ№3 г. Юрги"</t>
  </si>
  <si>
    <t xml:space="preserve">Поздняков </t>
  </si>
  <si>
    <t xml:space="preserve">Пестерева </t>
  </si>
  <si>
    <t xml:space="preserve">Алена </t>
  </si>
  <si>
    <t xml:space="preserve">Анисимова </t>
  </si>
  <si>
    <t xml:space="preserve"> Лиза</t>
  </si>
  <si>
    <t xml:space="preserve">Гнатив </t>
  </si>
  <si>
    <t xml:space="preserve">Горожанкина </t>
  </si>
  <si>
    <t>МБОУ "СОШ №10"</t>
  </si>
  <si>
    <t xml:space="preserve">Афанасенко </t>
  </si>
  <si>
    <t xml:space="preserve">Евгеньевна </t>
  </si>
  <si>
    <t>5Б</t>
  </si>
  <si>
    <t xml:space="preserve">Иванов </t>
  </si>
  <si>
    <t xml:space="preserve">Сергей </t>
  </si>
  <si>
    <t xml:space="preserve">Александрович </t>
  </si>
  <si>
    <t>7В</t>
  </si>
  <si>
    <t xml:space="preserve">Логаш </t>
  </si>
  <si>
    <t>7К</t>
  </si>
  <si>
    <t xml:space="preserve">Мохонь </t>
  </si>
  <si>
    <t xml:space="preserve">Данил </t>
  </si>
  <si>
    <t xml:space="preserve">Антонович </t>
  </si>
  <si>
    <t xml:space="preserve">Смаравозов </t>
  </si>
  <si>
    <t xml:space="preserve">Михаил </t>
  </si>
  <si>
    <t xml:space="preserve">Дмитриевич </t>
  </si>
  <si>
    <t xml:space="preserve">7В </t>
  </si>
  <si>
    <t xml:space="preserve">Солдатова </t>
  </si>
  <si>
    <t xml:space="preserve">Петровна </t>
  </si>
  <si>
    <t>9А</t>
  </si>
  <si>
    <t xml:space="preserve">Шнар </t>
  </si>
  <si>
    <t xml:space="preserve">Владимировна </t>
  </si>
  <si>
    <t xml:space="preserve">9А </t>
  </si>
  <si>
    <t xml:space="preserve">Брызгалина </t>
  </si>
  <si>
    <t xml:space="preserve">Сергеевна </t>
  </si>
  <si>
    <t>10А</t>
  </si>
  <si>
    <t xml:space="preserve">Кочуганов </t>
  </si>
  <si>
    <t>Кирилл</t>
  </si>
  <si>
    <t xml:space="preserve">Алексеевич </t>
  </si>
  <si>
    <t xml:space="preserve">10А </t>
  </si>
  <si>
    <t>МБОУ "Лицей города Юрги"</t>
  </si>
  <si>
    <t>Холиков</t>
  </si>
  <si>
    <t>Ильич</t>
  </si>
  <si>
    <t>Чипизубова</t>
  </si>
  <si>
    <t>Зиновьева</t>
  </si>
  <si>
    <t>Виктория</t>
  </si>
  <si>
    <t>Никулин</t>
  </si>
  <si>
    <t>Александр</t>
  </si>
  <si>
    <t>Яхнина</t>
  </si>
  <si>
    <t>Виниченко</t>
  </si>
  <si>
    <t>Валерия</t>
  </si>
  <si>
    <t>Батранина</t>
  </si>
  <si>
    <t>Былицкий</t>
  </si>
  <si>
    <t>Арсений</t>
  </si>
  <si>
    <t>Владимиров</t>
  </si>
  <si>
    <t>Борис</t>
  </si>
  <si>
    <t>Киликеева</t>
  </si>
  <si>
    <t>Дарина</t>
  </si>
  <si>
    <t>Викторовна</t>
  </si>
  <si>
    <t>Ковалева</t>
  </si>
  <si>
    <t>Ульяна</t>
  </si>
  <si>
    <t>Ожогова</t>
  </si>
  <si>
    <t>Айратовна</t>
  </si>
  <si>
    <t>Солдатов</t>
  </si>
  <si>
    <t>Егор</t>
  </si>
  <si>
    <t>Сергеевич</t>
  </si>
  <si>
    <t xml:space="preserve">        м</t>
  </si>
  <si>
    <t>Стрелюк</t>
  </si>
  <si>
    <t>Софья</t>
  </si>
  <si>
    <t>Сурова</t>
  </si>
  <si>
    <t xml:space="preserve">Янгулов </t>
  </si>
  <si>
    <t>Рубекина</t>
  </si>
  <si>
    <t>Евстратов</t>
  </si>
  <si>
    <t>Юрий</t>
  </si>
  <si>
    <t>Харитоненко</t>
  </si>
  <si>
    <t>Иван</t>
  </si>
  <si>
    <t>Куприянова</t>
  </si>
  <si>
    <t>Юбков</t>
  </si>
  <si>
    <t>Матвей</t>
  </si>
  <si>
    <t xml:space="preserve"> Сергеевич</t>
  </si>
  <si>
    <t>Садыкова</t>
  </si>
  <si>
    <t>Алсу</t>
  </si>
  <si>
    <t>Раильевна</t>
  </si>
  <si>
    <t>Белоусова</t>
  </si>
  <si>
    <t>Полина</t>
  </si>
  <si>
    <t>Зарецкий</t>
  </si>
  <si>
    <t>Владислав</t>
  </si>
  <si>
    <t>Борисов</t>
  </si>
  <si>
    <t>Глеб</t>
  </si>
  <si>
    <t>Файзулин</t>
  </si>
  <si>
    <t>Амир</t>
  </si>
  <si>
    <t xml:space="preserve"> Зинурович</t>
  </si>
  <si>
    <t>Рау</t>
  </si>
  <si>
    <t>Степан</t>
  </si>
  <si>
    <t>Рабцун</t>
  </si>
  <si>
    <t>Мироненко</t>
  </si>
  <si>
    <t>Чернега</t>
  </si>
  <si>
    <t>Андрей</t>
  </si>
  <si>
    <t>Петрова</t>
  </si>
  <si>
    <t>Варвара</t>
  </si>
  <si>
    <t>Гаврилова</t>
  </si>
  <si>
    <t xml:space="preserve"> Ивановна</t>
  </si>
  <si>
    <t>Солдатова</t>
  </si>
  <si>
    <t>Орел</t>
  </si>
  <si>
    <t>МБОУ СОШ №14</t>
  </si>
  <si>
    <t>Майорова</t>
  </si>
  <si>
    <t xml:space="preserve">Камилла </t>
  </si>
  <si>
    <t>Андреевна</t>
  </si>
  <si>
    <t>Фассахиева</t>
  </si>
  <si>
    <t>София</t>
  </si>
  <si>
    <t>Романовна</t>
  </si>
  <si>
    <t>Григорьева</t>
  </si>
  <si>
    <t>Андреев</t>
  </si>
  <si>
    <t>10а</t>
  </si>
  <si>
    <t>МБОУ "ООШ № 15 г. Юрги"</t>
  </si>
  <si>
    <t xml:space="preserve">Турков </t>
  </si>
  <si>
    <t xml:space="preserve">Андрей </t>
  </si>
  <si>
    <t>7б</t>
  </si>
  <si>
    <t xml:space="preserve">Спецова </t>
  </si>
  <si>
    <t xml:space="preserve">Ангелина </t>
  </si>
  <si>
    <t xml:space="preserve">Александровна </t>
  </si>
  <si>
    <t>8в</t>
  </si>
  <si>
    <t xml:space="preserve">Федотов </t>
  </si>
  <si>
    <t xml:space="preserve">Александр </t>
  </si>
  <si>
    <t xml:space="preserve">Сергеевич </t>
  </si>
  <si>
    <t xml:space="preserve">Кузнецов </t>
  </si>
  <si>
    <t>Тутынин</t>
  </si>
  <si>
    <t>Григорьевич</t>
  </si>
  <si>
    <t>Ленкова</t>
  </si>
  <si>
    <t>Степченко</t>
  </si>
  <si>
    <t xml:space="preserve"> Тимофей</t>
  </si>
  <si>
    <t>Станиславович</t>
  </si>
  <si>
    <t>Акулова</t>
  </si>
  <si>
    <t>Боршина</t>
  </si>
  <si>
    <t>Вера</t>
  </si>
  <si>
    <t>Вшивкова</t>
  </si>
  <si>
    <t>Дмитривна</t>
  </si>
  <si>
    <t>Захарова</t>
  </si>
  <si>
    <t>Загревская</t>
  </si>
  <si>
    <t>Коперчук</t>
  </si>
  <si>
    <t>Михаил</t>
  </si>
  <si>
    <t>Овчарова</t>
  </si>
  <si>
    <t>Уряднова</t>
  </si>
  <si>
    <t xml:space="preserve"> Полина</t>
  </si>
  <si>
    <t>МБОУ "СОШ №6 г.Юрги"</t>
  </si>
  <si>
    <t>Аюпов</t>
  </si>
  <si>
    <t>Динияр</t>
  </si>
  <si>
    <t>Дамирович</t>
  </si>
  <si>
    <t>Жильникова</t>
  </si>
  <si>
    <t>Терехова</t>
  </si>
  <si>
    <t>Тельманова</t>
  </si>
  <si>
    <t>Ступницкая</t>
  </si>
  <si>
    <t>Кристина</t>
  </si>
  <si>
    <t xml:space="preserve"> Антоновна</t>
  </si>
  <si>
    <t>Пешков</t>
  </si>
  <si>
    <t>Ярослав</t>
  </si>
  <si>
    <t>Витальевич</t>
  </si>
  <si>
    <t>МБОУ "Школа №9"</t>
  </si>
  <si>
    <t>Игнаева</t>
  </si>
  <si>
    <t>Вадимовна</t>
  </si>
  <si>
    <t>МБОУ "СОШ №8 г. Юрги"</t>
  </si>
  <si>
    <t>Наумов</t>
  </si>
  <si>
    <t>Даниил</t>
  </si>
  <si>
    <t xml:space="preserve">Федянов </t>
  </si>
  <si>
    <t>Назар</t>
  </si>
  <si>
    <t>Негода</t>
  </si>
  <si>
    <t xml:space="preserve">Шарф </t>
  </si>
  <si>
    <t>Анненкова</t>
  </si>
  <si>
    <t>Елена</t>
  </si>
  <si>
    <t xml:space="preserve">Чернышов </t>
  </si>
  <si>
    <t>Бабкина</t>
  </si>
  <si>
    <t xml:space="preserve">Шашков </t>
  </si>
  <si>
    <t>Богдан</t>
  </si>
  <si>
    <t>Лоран</t>
  </si>
  <si>
    <t>Павловна</t>
  </si>
  <si>
    <t>Дарсалямова</t>
  </si>
  <si>
    <t>Ахметовна</t>
  </si>
  <si>
    <t xml:space="preserve">Тимофеев </t>
  </si>
  <si>
    <t xml:space="preserve">Альберт </t>
  </si>
  <si>
    <t>Дмитриевич</t>
  </si>
  <si>
    <t xml:space="preserve">Сартаков </t>
  </si>
  <si>
    <t xml:space="preserve">Максим </t>
  </si>
  <si>
    <t xml:space="preserve">Савченко </t>
  </si>
  <si>
    <t xml:space="preserve">Аленникова </t>
  </si>
  <si>
    <t xml:space="preserve">Смолянина </t>
  </si>
  <si>
    <t xml:space="preserve">Вера </t>
  </si>
  <si>
    <t xml:space="preserve">Макаренко </t>
  </si>
  <si>
    <t>Милана</t>
  </si>
  <si>
    <t xml:space="preserve"> Степановна</t>
  </si>
  <si>
    <t xml:space="preserve">Рубанова </t>
  </si>
  <si>
    <t>Игоревна</t>
  </si>
  <si>
    <t xml:space="preserve">Кадочникова </t>
  </si>
  <si>
    <t xml:space="preserve"> Константиновна</t>
  </si>
  <si>
    <t xml:space="preserve">Ховалыг </t>
  </si>
  <si>
    <t xml:space="preserve">Алия </t>
  </si>
  <si>
    <t>Аяновна</t>
  </si>
  <si>
    <t>Богатова</t>
  </si>
  <si>
    <t xml:space="preserve"> Юлия </t>
  </si>
  <si>
    <t>Анатольевна</t>
  </si>
  <si>
    <t>Воронцова</t>
  </si>
  <si>
    <t xml:space="preserve">Толмачева </t>
  </si>
  <si>
    <t xml:space="preserve">Петерс </t>
  </si>
  <si>
    <t xml:space="preserve">Черноскутова </t>
  </si>
  <si>
    <t xml:space="preserve">Великанова </t>
  </si>
  <si>
    <t xml:space="preserve">Диана </t>
  </si>
  <si>
    <t xml:space="preserve">Гюлбандян </t>
  </si>
  <si>
    <t xml:space="preserve">Саргис </t>
  </si>
  <si>
    <t>Артёмович</t>
  </si>
  <si>
    <t xml:space="preserve">Зюбенко </t>
  </si>
  <si>
    <t xml:space="preserve"> Олеговна</t>
  </si>
  <si>
    <t>Победитель</t>
  </si>
  <si>
    <t>Призер</t>
  </si>
  <si>
    <t>Участник</t>
  </si>
  <si>
    <t>МАОУ "Гимназия города Юрги"</t>
  </si>
  <si>
    <t>Павлович</t>
  </si>
  <si>
    <r>
      <rPr>
        <b/>
        <sz val="12"/>
        <rFont val="Times New Roman"/>
        <family val="1"/>
        <charset val="204"/>
      </rPr>
      <t>Предмет:</t>
    </r>
    <r>
      <rPr>
        <sz val="12"/>
        <color indexed="8"/>
        <rFont val="Times New Roman"/>
        <family val="1"/>
        <charset val="204"/>
      </rPr>
      <t xml:space="preserve"> Биология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</si>
  <si>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09.10.2025</t>
    </r>
  </si>
  <si>
    <t>МБОУ "Школа №9 г. Юрги"</t>
  </si>
  <si>
    <t>МБОУ "СОШ №1"</t>
  </si>
  <si>
    <r>
      <rPr>
        <b/>
        <sz val="12"/>
        <color indexed="8"/>
        <rFont val="Times New Roman"/>
        <family val="1"/>
        <charset val="204"/>
      </rPr>
      <t>Предмет:</t>
    </r>
    <r>
      <rPr>
        <sz val="12"/>
        <color indexed="8"/>
        <rFont val="Times New Roman"/>
        <family val="1"/>
        <charset val="204"/>
      </rPr>
      <t xml:space="preserve"> Биология</t>
    </r>
  </si>
  <si>
    <r>
      <rPr>
        <b/>
        <sz val="12"/>
        <color indexed="8"/>
        <rFont val="Times New Roman"/>
        <family val="1"/>
        <charset val="204"/>
      </rPr>
      <t xml:space="preserve">Дата: </t>
    </r>
    <r>
      <rPr>
        <sz val="12"/>
        <color indexed="8"/>
        <rFont val="Times New Roman"/>
        <family val="1"/>
        <charset val="204"/>
      </rPr>
      <t xml:space="preserve">09.10.2025 </t>
    </r>
  </si>
  <si>
    <t>Предмет:</t>
  </si>
  <si>
    <t>МБОУ СОШ №10</t>
  </si>
  <si>
    <t>МБОУ "ООШ №15 г. Юрги"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</si>
</sst>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6" formatCode="[$-419]General"/>
    <numFmt numFmtId="167" formatCode="[$-419]0%"/>
    <numFmt numFmtId="168" formatCode="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Times New Roman"/>
      <family val="2"/>
    </font>
    <font>
      <b/>
      <sz val="12"/>
      <name val="Times New Roman"/>
      <family val="2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67955565050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13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0" fillId="3" borderId="0" xfId="0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6" fillId="0" borderId="0" xfId="0" applyFont="1"/>
    <xf numFmtId="0" fontId="12" fillId="0" borderId="0" xfId="0" applyFont="1"/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1" fontId="17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top"/>
    </xf>
    <xf numFmtId="9" fontId="11" fillId="0" borderId="1" xfId="1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166" fontId="11" fillId="0" borderId="1" xfId="0" quotePrefix="1" applyNumberFormat="1" applyFont="1" applyBorder="1" applyAlignment="1">
      <alignment horizontal="center" vertical="top"/>
    </xf>
    <xf numFmtId="166" fontId="11" fillId="0" borderId="1" xfId="0" applyNumberFormat="1" applyFont="1" applyBorder="1" applyAlignment="1">
      <alignment horizontal="center" vertical="top"/>
    </xf>
    <xf numFmtId="167" fontId="11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1" fontId="15" fillId="0" borderId="1" xfId="0" applyNumberFormat="1" applyFont="1" applyBorder="1" applyAlignment="1">
      <alignment horizontal="center" vertical="top"/>
    </xf>
    <xf numFmtId="168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9" fontId="22" fillId="0" borderId="1" xfId="0" applyNumberFormat="1" applyFont="1" applyBorder="1" applyAlignment="1">
      <alignment horizontal="center" vertical="top"/>
    </xf>
    <xf numFmtId="166" fontId="22" fillId="0" borderId="1" xfId="0" quotePrefix="1" applyNumberFormat="1" applyFont="1" applyBorder="1" applyAlignment="1">
      <alignment horizontal="center" vertical="top"/>
    </xf>
    <xf numFmtId="166" fontId="22" fillId="0" borderId="1" xfId="0" applyNumberFormat="1" applyFont="1" applyBorder="1" applyAlignment="1">
      <alignment horizontal="center" vertical="top"/>
    </xf>
    <xf numFmtId="167" fontId="22" fillId="0" borderId="1" xfId="0" applyNumberFormat="1" applyFont="1" applyBorder="1" applyAlignment="1">
      <alignment horizontal="center" vertical="top"/>
    </xf>
    <xf numFmtId="1" fontId="21" fillId="0" borderId="1" xfId="0" applyNumberFormat="1" applyFont="1" applyFill="1" applyBorder="1" applyAlignment="1" applyProtection="1">
      <alignment horizontal="center" vertical="top" wrapText="1"/>
    </xf>
    <xf numFmtId="9" fontId="15" fillId="0" borderId="1" xfId="1" applyFont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 applyProtection="1">
      <alignment horizontal="center" vertical="top" wrapText="1"/>
    </xf>
    <xf numFmtId="1" fontId="12" fillId="0" borderId="1" xfId="0" applyNumberFormat="1" applyFont="1" applyBorder="1" applyAlignment="1">
      <alignment horizontal="center" vertical="top"/>
    </xf>
    <xf numFmtId="9" fontId="12" fillId="0" borderId="1" xfId="1" applyFont="1" applyBorder="1" applyAlignment="1">
      <alignment horizontal="center" vertical="top"/>
    </xf>
    <xf numFmtId="0" fontId="12" fillId="0" borderId="1" xfId="0" applyNumberFormat="1" applyFont="1" applyBorder="1" applyAlignment="1">
      <alignment horizontal="center" vertical="top"/>
    </xf>
    <xf numFmtId="168" fontId="11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1" fontId="17" fillId="0" borderId="1" xfId="0" applyNumberFormat="1" applyFont="1" applyFill="1" applyBorder="1" applyAlignment="1" applyProtection="1">
      <alignment horizontal="center" vertical="top" wrapText="1"/>
    </xf>
    <xf numFmtId="164" fontId="17" fillId="0" borderId="1" xfId="1" applyNumberFormat="1" applyFont="1" applyBorder="1" applyAlignment="1">
      <alignment horizontal="center" vertical="top"/>
    </xf>
    <xf numFmtId="166" fontId="17" fillId="0" borderId="1" xfId="0" quotePrefix="1" applyNumberFormat="1" applyFont="1" applyBorder="1" applyAlignment="1">
      <alignment horizontal="center" vertical="top"/>
    </xf>
    <xf numFmtId="0" fontId="17" fillId="0" borderId="1" xfId="0" quotePrefix="1" applyFont="1" applyBorder="1" applyAlignment="1">
      <alignment horizontal="center" vertical="top" wrapText="1"/>
    </xf>
    <xf numFmtId="166" fontId="17" fillId="0" borderId="1" xfId="0" applyNumberFormat="1" applyFont="1" applyBorder="1" applyAlignment="1">
      <alignment horizontal="center" vertical="top"/>
    </xf>
    <xf numFmtId="1" fontId="11" fillId="0" borderId="1" xfId="0" applyNumberFormat="1" applyFont="1" applyFill="1" applyBorder="1" applyAlignment="1" applyProtection="1">
      <alignment horizontal="center" vertical="top" wrapText="1"/>
    </xf>
    <xf numFmtId="164" fontId="11" fillId="0" borderId="1" xfId="1" applyNumberFormat="1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0" borderId="1" xfId="0" quotePrefix="1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/>
    </xf>
    <xf numFmtId="164" fontId="12" fillId="0" borderId="1" xfId="1" applyNumberFormat="1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164" fontId="15" fillId="0" borderId="1" xfId="1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1" fontId="21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 applyProtection="1">
      <alignment vertical="center" wrapText="1"/>
    </xf>
    <xf numFmtId="0" fontId="10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1" fontId="17" fillId="0" borderId="1" xfId="0" applyNumberFormat="1" applyFont="1" applyFill="1" applyBorder="1" applyAlignment="1" applyProtection="1">
      <alignment vertical="center" wrapText="1"/>
    </xf>
    <xf numFmtId="166" fontId="17" fillId="0" borderId="1" xfId="0" quotePrefix="1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Fill="1" applyBorder="1" applyAlignment="1" applyProtection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" xfId="3" applyNumberFormat="1" applyFont="1" applyFill="1" applyBorder="1" applyAlignment="1">
      <alignment vertical="center"/>
    </xf>
    <xf numFmtId="166" fontId="11" fillId="0" borderId="1" xfId="0" quotePrefix="1" applyNumberFormat="1" applyFont="1" applyBorder="1" applyAlignment="1">
      <alignment vertical="center"/>
    </xf>
    <xf numFmtId="166" fontId="1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166" fontId="22" fillId="0" borderId="1" xfId="0" quotePrefix="1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A5" sqref="A5"/>
    </sheetView>
  </sheetViews>
  <sheetFormatPr defaultRowHeight="15" x14ac:dyDescent="0.25"/>
  <cols>
    <col min="1" max="1" width="6.140625" customWidth="1"/>
    <col min="2" max="2" width="29" customWidth="1"/>
    <col min="3" max="3" width="22.7109375" customWidth="1"/>
    <col min="4" max="4" width="15" customWidth="1"/>
    <col min="5" max="5" width="20.85546875" customWidth="1"/>
    <col min="8" max="8" width="11" customWidth="1"/>
    <col min="9" max="9" width="19.85546875" customWidth="1"/>
    <col min="10" max="10" width="14.42578125" customWidth="1"/>
  </cols>
  <sheetData>
    <row r="1" spans="1:10" ht="15.75" x14ac:dyDescent="0.25">
      <c r="A1" s="1"/>
      <c r="B1" s="1"/>
      <c r="C1" s="1"/>
      <c r="D1" s="1"/>
      <c r="E1" s="1"/>
      <c r="F1" s="1"/>
      <c r="G1" s="104" t="s">
        <v>484</v>
      </c>
      <c r="H1" s="1" t="s">
        <v>32</v>
      </c>
      <c r="I1" s="4"/>
      <c r="J1" s="1"/>
    </row>
    <row r="2" spans="1:10" ht="15.75" x14ac:dyDescent="0.25">
      <c r="A2" s="1"/>
      <c r="B2" s="1"/>
      <c r="C2" s="1"/>
      <c r="D2" s="1"/>
      <c r="E2" s="1"/>
      <c r="F2" s="1"/>
      <c r="G2" s="104" t="s">
        <v>1</v>
      </c>
      <c r="H2" s="69">
        <v>45940</v>
      </c>
      <c r="I2" s="70"/>
      <c r="J2" s="70"/>
    </row>
    <row r="3" spans="1:10" ht="15.75" x14ac:dyDescent="0.25">
      <c r="A3" s="74" t="s">
        <v>14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13</v>
      </c>
      <c r="B4" s="75"/>
      <c r="C4" s="75"/>
      <c r="D4" s="76">
        <v>25</v>
      </c>
      <c r="E4" s="77"/>
      <c r="F4" s="1"/>
      <c r="G4" s="1"/>
      <c r="H4" s="1"/>
      <c r="I4" s="1"/>
      <c r="J4" s="1"/>
    </row>
    <row r="5" spans="1:10" ht="39.75" customHeight="1" x14ac:dyDescent="0.25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s="13" customFormat="1" ht="16.149999999999999" customHeight="1" x14ac:dyDescent="0.25">
      <c r="A6" s="88">
        <v>1</v>
      </c>
      <c r="B6" s="130" t="s">
        <v>137</v>
      </c>
      <c r="C6" s="95" t="s">
        <v>138</v>
      </c>
      <c r="D6" s="95" t="s">
        <v>139</v>
      </c>
      <c r="E6" s="95" t="s">
        <v>53</v>
      </c>
      <c r="F6" s="15" t="s">
        <v>37</v>
      </c>
      <c r="G6" s="16" t="s">
        <v>20</v>
      </c>
      <c r="H6" s="14">
        <v>12.5</v>
      </c>
      <c r="I6" s="17">
        <f>H6*100/25</f>
        <v>50</v>
      </c>
      <c r="J6" s="18" t="s">
        <v>475</v>
      </c>
    </row>
    <row r="7" spans="1:10" s="13" customFormat="1" x14ac:dyDescent="0.25">
      <c r="A7" s="88">
        <v>2</v>
      </c>
      <c r="B7" s="130" t="s">
        <v>137</v>
      </c>
      <c r="C7" s="95" t="s">
        <v>140</v>
      </c>
      <c r="D7" s="95" t="s">
        <v>141</v>
      </c>
      <c r="E7" s="95" t="s">
        <v>142</v>
      </c>
      <c r="F7" s="15" t="s">
        <v>143</v>
      </c>
      <c r="G7" s="16" t="s">
        <v>19</v>
      </c>
      <c r="H7" s="19">
        <v>11.1</v>
      </c>
      <c r="I7" s="17">
        <f t="shared" ref="I7:I14" si="0">H7*100/25</f>
        <v>44.4</v>
      </c>
      <c r="J7" s="18" t="s">
        <v>475</v>
      </c>
    </row>
    <row r="8" spans="1:10" s="13" customFormat="1" ht="15.6" customHeight="1" x14ac:dyDescent="0.25">
      <c r="A8" s="88">
        <v>3</v>
      </c>
      <c r="B8" s="7" t="s">
        <v>137</v>
      </c>
      <c r="C8" s="95" t="s">
        <v>144</v>
      </c>
      <c r="D8" s="95" t="s">
        <v>145</v>
      </c>
      <c r="E8" s="95" t="s">
        <v>146</v>
      </c>
      <c r="F8" s="15" t="s">
        <v>143</v>
      </c>
      <c r="G8" s="18" t="s">
        <v>20</v>
      </c>
      <c r="H8" s="19">
        <v>9.8000000000000007</v>
      </c>
      <c r="I8" s="17">
        <f t="shared" si="0"/>
        <v>39.200000000000003</v>
      </c>
      <c r="J8" s="18" t="s">
        <v>475</v>
      </c>
    </row>
    <row r="9" spans="1:10" s="13" customFormat="1" x14ac:dyDescent="0.25">
      <c r="A9" s="88">
        <v>4</v>
      </c>
      <c r="B9" s="6" t="s">
        <v>137</v>
      </c>
      <c r="C9" s="95" t="s">
        <v>147</v>
      </c>
      <c r="D9" s="95" t="s">
        <v>148</v>
      </c>
      <c r="E9" s="95" t="s">
        <v>16</v>
      </c>
      <c r="F9" s="15" t="s">
        <v>37</v>
      </c>
      <c r="G9" s="18" t="s">
        <v>20</v>
      </c>
      <c r="H9" s="19">
        <v>9.5</v>
      </c>
      <c r="I9" s="17">
        <f t="shared" si="0"/>
        <v>38</v>
      </c>
      <c r="J9" s="18" t="s">
        <v>475</v>
      </c>
    </row>
    <row r="10" spans="1:10" s="13" customFormat="1" x14ac:dyDescent="0.25">
      <c r="A10" s="88">
        <v>5</v>
      </c>
      <c r="B10" s="7" t="s">
        <v>137</v>
      </c>
      <c r="C10" s="95" t="s">
        <v>149</v>
      </c>
      <c r="D10" s="95" t="s">
        <v>150</v>
      </c>
      <c r="E10" s="95" t="s">
        <v>151</v>
      </c>
      <c r="F10" s="15" t="s">
        <v>37</v>
      </c>
      <c r="G10" s="18" t="s">
        <v>20</v>
      </c>
      <c r="H10" s="19">
        <v>8.8000000000000007</v>
      </c>
      <c r="I10" s="17">
        <f t="shared" si="0"/>
        <v>35.200000000000003</v>
      </c>
      <c r="J10" s="18" t="s">
        <v>475</v>
      </c>
    </row>
    <row r="11" spans="1:10" s="13" customFormat="1" x14ac:dyDescent="0.25">
      <c r="A11" s="88">
        <v>6</v>
      </c>
      <c r="B11" s="7" t="s">
        <v>137</v>
      </c>
      <c r="C11" s="95" t="s">
        <v>152</v>
      </c>
      <c r="D11" s="95" t="s">
        <v>153</v>
      </c>
      <c r="E11" s="95" t="s">
        <v>66</v>
      </c>
      <c r="F11" s="15" t="s">
        <v>143</v>
      </c>
      <c r="G11" s="18" t="s">
        <v>19</v>
      </c>
      <c r="H11" s="19">
        <v>7.2</v>
      </c>
      <c r="I11" s="17">
        <f t="shared" si="0"/>
        <v>28.8</v>
      </c>
      <c r="J11" s="18" t="s">
        <v>475</v>
      </c>
    </row>
    <row r="12" spans="1:10" s="13" customFormat="1" x14ac:dyDescent="0.25">
      <c r="A12" s="88">
        <v>7</v>
      </c>
      <c r="B12" s="7" t="s">
        <v>137</v>
      </c>
      <c r="C12" s="95" t="s">
        <v>154</v>
      </c>
      <c r="D12" s="95" t="s">
        <v>155</v>
      </c>
      <c r="E12" s="95" t="s">
        <v>59</v>
      </c>
      <c r="F12" s="15" t="s">
        <v>143</v>
      </c>
      <c r="G12" s="20" t="s">
        <v>19</v>
      </c>
      <c r="H12" s="19">
        <v>6.5</v>
      </c>
      <c r="I12" s="17">
        <f t="shared" si="0"/>
        <v>26</v>
      </c>
      <c r="J12" s="18" t="s">
        <v>475</v>
      </c>
    </row>
    <row r="13" spans="1:10" s="13" customFormat="1" x14ac:dyDescent="0.25">
      <c r="A13" s="88">
        <v>8</v>
      </c>
      <c r="B13" s="7" t="s">
        <v>273</v>
      </c>
      <c r="C13" s="6" t="s">
        <v>274</v>
      </c>
      <c r="D13" s="97" t="s">
        <v>127</v>
      </c>
      <c r="E13" s="97" t="s">
        <v>275</v>
      </c>
      <c r="F13" s="22" t="s">
        <v>276</v>
      </c>
      <c r="G13" s="18" t="s">
        <v>19</v>
      </c>
      <c r="H13" s="23">
        <v>5.6</v>
      </c>
      <c r="I13" s="17">
        <f t="shared" si="0"/>
        <v>22.4</v>
      </c>
      <c r="J13" s="18" t="s">
        <v>475</v>
      </c>
    </row>
    <row r="14" spans="1:10" s="13" customFormat="1" x14ac:dyDescent="0.25">
      <c r="A14" s="88">
        <v>9</v>
      </c>
      <c r="B14" s="7" t="s">
        <v>33</v>
      </c>
      <c r="C14" s="6" t="s">
        <v>34</v>
      </c>
      <c r="D14" s="97" t="s">
        <v>35</v>
      </c>
      <c r="E14" s="97" t="s">
        <v>36</v>
      </c>
      <c r="F14" s="22" t="s">
        <v>37</v>
      </c>
      <c r="G14" s="18" t="s">
        <v>19</v>
      </c>
      <c r="H14" s="18">
        <v>2.7</v>
      </c>
      <c r="I14" s="17">
        <f t="shared" si="0"/>
        <v>10.8</v>
      </c>
      <c r="J14" s="18" t="s">
        <v>475</v>
      </c>
    </row>
  </sheetData>
  <autoFilter ref="A5:J14">
    <sortState ref="A7:J277">
      <sortCondition descending="1" ref="H6:H27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="90" zoomScaleNormal="90" workbookViewId="0">
      <selection activeCell="A5" sqref="A5"/>
    </sheetView>
  </sheetViews>
  <sheetFormatPr defaultRowHeight="15" x14ac:dyDescent="0.25"/>
  <cols>
    <col min="1" max="1" width="5.42578125" customWidth="1"/>
    <col min="2" max="2" width="30.42578125" customWidth="1"/>
    <col min="3" max="3" width="18.85546875" customWidth="1"/>
    <col min="4" max="4" width="19.140625" customWidth="1"/>
    <col min="5" max="5" width="21.5703125" customWidth="1"/>
    <col min="7" max="7" width="11" customWidth="1"/>
    <col min="8" max="8" width="10.85546875" customWidth="1"/>
    <col min="9" max="9" width="11.140625" customWidth="1"/>
    <col min="10" max="10" width="14.140625" customWidth="1"/>
  </cols>
  <sheetData>
    <row r="1" spans="1:10" ht="15.75" x14ac:dyDescent="0.25">
      <c r="A1" s="5"/>
      <c r="B1" s="2"/>
      <c r="C1" s="2"/>
      <c r="D1" s="2"/>
      <c r="E1" s="2"/>
      <c r="F1" s="2"/>
      <c r="G1" s="104" t="s">
        <v>0</v>
      </c>
      <c r="H1" s="11" t="s">
        <v>32</v>
      </c>
      <c r="I1" s="3"/>
      <c r="J1" s="3"/>
    </row>
    <row r="2" spans="1:10" ht="15.75" x14ac:dyDescent="0.25">
      <c r="A2" s="5"/>
      <c r="B2" s="2"/>
      <c r="C2" s="2"/>
      <c r="D2" s="2"/>
      <c r="E2" s="2"/>
      <c r="F2" s="2"/>
      <c r="G2" s="104" t="s">
        <v>1</v>
      </c>
      <c r="H2" s="69">
        <v>45940</v>
      </c>
      <c r="I2" s="70"/>
      <c r="J2" s="70"/>
    </row>
    <row r="3" spans="1:10" ht="15.75" x14ac:dyDescent="0.25">
      <c r="A3" s="74" t="s">
        <v>14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2</v>
      </c>
      <c r="B4" s="75"/>
      <c r="C4" s="75"/>
      <c r="D4" s="76">
        <v>25</v>
      </c>
      <c r="E4" s="77"/>
      <c r="F4" s="5"/>
      <c r="G4" s="5"/>
      <c r="H4" s="5"/>
      <c r="I4" s="5"/>
      <c r="J4" s="5"/>
    </row>
    <row r="5" spans="1:10" ht="32.25" customHeight="1" x14ac:dyDescent="0.25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s="12" customFormat="1" ht="15.75" x14ac:dyDescent="0.25">
      <c r="A6" s="107">
        <v>1</v>
      </c>
      <c r="B6" s="111" t="s">
        <v>88</v>
      </c>
      <c r="C6" s="89" t="s">
        <v>89</v>
      </c>
      <c r="D6" s="111" t="s">
        <v>90</v>
      </c>
      <c r="E6" s="111" t="s">
        <v>91</v>
      </c>
      <c r="F6" s="25">
        <v>6</v>
      </c>
      <c r="G6" s="25" t="s">
        <v>19</v>
      </c>
      <c r="H6" s="24">
        <v>21</v>
      </c>
      <c r="I6" s="26">
        <f t="shared" ref="I6:I26" si="0">H6*100/25</f>
        <v>84</v>
      </c>
      <c r="J6" s="25" t="s">
        <v>473</v>
      </c>
    </row>
    <row r="7" spans="1:10" s="12" customFormat="1" ht="15.75" x14ac:dyDescent="0.25">
      <c r="A7" s="107">
        <v>2</v>
      </c>
      <c r="B7" s="111" t="s">
        <v>423</v>
      </c>
      <c r="C7" s="89" t="s">
        <v>424</v>
      </c>
      <c r="D7" s="111" t="s">
        <v>425</v>
      </c>
      <c r="E7" s="111" t="s">
        <v>15</v>
      </c>
      <c r="F7" s="25">
        <v>6</v>
      </c>
      <c r="G7" s="25" t="s">
        <v>20</v>
      </c>
      <c r="H7" s="25">
        <v>20.399999999999999</v>
      </c>
      <c r="I7" s="26">
        <f t="shared" si="0"/>
        <v>81.599999999999994</v>
      </c>
      <c r="J7" s="25" t="s">
        <v>473</v>
      </c>
    </row>
    <row r="8" spans="1:10" s="12" customFormat="1" ht="15.75" x14ac:dyDescent="0.25">
      <c r="A8" s="107">
        <v>3</v>
      </c>
      <c r="B8" s="111" t="s">
        <v>423</v>
      </c>
      <c r="C8" s="89" t="s">
        <v>426</v>
      </c>
      <c r="D8" s="111" t="s">
        <v>427</v>
      </c>
      <c r="E8" s="111" t="s">
        <v>53</v>
      </c>
      <c r="F8" s="25">
        <v>6</v>
      </c>
      <c r="G8" s="25" t="s">
        <v>20</v>
      </c>
      <c r="H8" s="25">
        <v>18.600000000000001</v>
      </c>
      <c r="I8" s="26">
        <f t="shared" si="0"/>
        <v>74.400000000000006</v>
      </c>
      <c r="J8" s="25" t="s">
        <v>473</v>
      </c>
    </row>
    <row r="9" spans="1:10" ht="15.75" x14ac:dyDescent="0.25">
      <c r="A9" s="109">
        <v>4</v>
      </c>
      <c r="B9" s="114" t="s">
        <v>423</v>
      </c>
      <c r="C9" s="94" t="s">
        <v>428</v>
      </c>
      <c r="D9" s="114" t="s">
        <v>316</v>
      </c>
      <c r="E9" s="114" t="s">
        <v>328</v>
      </c>
      <c r="F9" s="15">
        <v>6</v>
      </c>
      <c r="G9" s="15" t="s">
        <v>20</v>
      </c>
      <c r="H9" s="15">
        <v>11</v>
      </c>
      <c r="I9" s="28">
        <f t="shared" si="0"/>
        <v>44</v>
      </c>
      <c r="J9" s="15" t="s">
        <v>475</v>
      </c>
    </row>
    <row r="10" spans="1:10" ht="15.75" x14ac:dyDescent="0.25">
      <c r="A10" s="109">
        <v>5</v>
      </c>
      <c r="B10" s="114" t="s">
        <v>88</v>
      </c>
      <c r="C10" s="94" t="s">
        <v>99</v>
      </c>
      <c r="D10" s="114" t="s">
        <v>30</v>
      </c>
      <c r="E10" s="114" t="s">
        <v>100</v>
      </c>
      <c r="F10" s="15">
        <v>6</v>
      </c>
      <c r="G10" s="15" t="s">
        <v>19</v>
      </c>
      <c r="H10" s="27">
        <v>9.1</v>
      </c>
      <c r="I10" s="28">
        <f t="shared" si="0"/>
        <v>36.4</v>
      </c>
      <c r="J10" s="15" t="s">
        <v>475</v>
      </c>
    </row>
    <row r="11" spans="1:10" s="8" customFormat="1" ht="15.75" x14ac:dyDescent="0.25">
      <c r="A11" s="109">
        <v>6</v>
      </c>
      <c r="B11" s="94" t="s">
        <v>137</v>
      </c>
      <c r="C11" s="95" t="s">
        <v>156</v>
      </c>
      <c r="D11" s="95" t="s">
        <v>157</v>
      </c>
      <c r="E11" s="95" t="s">
        <v>158</v>
      </c>
      <c r="F11" s="15" t="s">
        <v>83</v>
      </c>
      <c r="G11" s="15" t="s">
        <v>19</v>
      </c>
      <c r="H11" s="14">
        <v>9</v>
      </c>
      <c r="I11" s="28">
        <f t="shared" si="0"/>
        <v>36</v>
      </c>
      <c r="J11" s="15" t="s">
        <v>475</v>
      </c>
    </row>
    <row r="12" spans="1:10" ht="15.75" x14ac:dyDescent="0.25">
      <c r="A12" s="109">
        <v>7</v>
      </c>
      <c r="B12" s="114" t="s">
        <v>33</v>
      </c>
      <c r="C12" s="114" t="s">
        <v>80</v>
      </c>
      <c r="D12" s="114" t="s">
        <v>81</v>
      </c>
      <c r="E12" s="114" t="s">
        <v>82</v>
      </c>
      <c r="F12" s="15" t="s">
        <v>83</v>
      </c>
      <c r="G12" s="29" t="s">
        <v>19</v>
      </c>
      <c r="H12" s="15">
        <v>7.5</v>
      </c>
      <c r="I12" s="28">
        <f t="shared" si="0"/>
        <v>30</v>
      </c>
      <c r="J12" s="15" t="s">
        <v>475</v>
      </c>
    </row>
    <row r="13" spans="1:10" ht="15.75" x14ac:dyDescent="0.25">
      <c r="A13" s="109">
        <v>8</v>
      </c>
      <c r="B13" s="94" t="s">
        <v>137</v>
      </c>
      <c r="C13" s="95" t="s">
        <v>159</v>
      </c>
      <c r="D13" s="95" t="s">
        <v>160</v>
      </c>
      <c r="E13" s="95" t="s">
        <v>31</v>
      </c>
      <c r="F13" s="15" t="s">
        <v>161</v>
      </c>
      <c r="G13" s="15" t="s">
        <v>19</v>
      </c>
      <c r="H13" s="14">
        <v>7.5</v>
      </c>
      <c r="I13" s="28">
        <f t="shared" si="0"/>
        <v>30</v>
      </c>
      <c r="J13" s="15" t="s">
        <v>475</v>
      </c>
    </row>
    <row r="14" spans="1:10" ht="15.75" x14ac:dyDescent="0.25">
      <c r="A14" s="109">
        <v>9</v>
      </c>
      <c r="B14" s="114" t="s">
        <v>88</v>
      </c>
      <c r="C14" s="94" t="s">
        <v>92</v>
      </c>
      <c r="D14" s="114" t="s">
        <v>93</v>
      </c>
      <c r="E14" s="114" t="s">
        <v>94</v>
      </c>
      <c r="F14" s="15">
        <v>6</v>
      </c>
      <c r="G14" s="15" t="s">
        <v>19</v>
      </c>
      <c r="H14" s="27">
        <v>7.2</v>
      </c>
      <c r="I14" s="28">
        <f t="shared" si="0"/>
        <v>28.8</v>
      </c>
      <c r="J14" s="15" t="s">
        <v>475</v>
      </c>
    </row>
    <row r="15" spans="1:10" ht="15.75" x14ac:dyDescent="0.25">
      <c r="A15" s="109">
        <v>10</v>
      </c>
      <c r="B15" s="114" t="s">
        <v>33</v>
      </c>
      <c r="C15" s="114" t="s">
        <v>86</v>
      </c>
      <c r="D15" s="114" t="s">
        <v>87</v>
      </c>
      <c r="E15" s="116" t="s">
        <v>66</v>
      </c>
      <c r="F15" s="15" t="s">
        <v>83</v>
      </c>
      <c r="G15" s="29" t="s">
        <v>19</v>
      </c>
      <c r="H15" s="15">
        <v>6.7</v>
      </c>
      <c r="I15" s="28">
        <f t="shared" si="0"/>
        <v>26.8</v>
      </c>
      <c r="J15" s="15" t="s">
        <v>475</v>
      </c>
    </row>
    <row r="16" spans="1:10" ht="15.75" x14ac:dyDescent="0.25">
      <c r="A16" s="109">
        <v>11</v>
      </c>
      <c r="B16" s="114" t="s">
        <v>137</v>
      </c>
      <c r="C16" s="95" t="s">
        <v>162</v>
      </c>
      <c r="D16" s="95" t="s">
        <v>163</v>
      </c>
      <c r="E16" s="95" t="s">
        <v>164</v>
      </c>
      <c r="F16" s="15" t="s">
        <v>165</v>
      </c>
      <c r="G16" s="15" t="s">
        <v>19</v>
      </c>
      <c r="H16" s="14">
        <v>6.5</v>
      </c>
      <c r="I16" s="28">
        <f t="shared" si="0"/>
        <v>26</v>
      </c>
      <c r="J16" s="15" t="s">
        <v>475</v>
      </c>
    </row>
    <row r="17" spans="1:10" ht="15.75" x14ac:dyDescent="0.25">
      <c r="A17" s="109">
        <v>12</v>
      </c>
      <c r="B17" s="94" t="s">
        <v>137</v>
      </c>
      <c r="C17" s="95" t="s">
        <v>166</v>
      </c>
      <c r="D17" s="95" t="s">
        <v>167</v>
      </c>
      <c r="E17" s="95" t="s">
        <v>168</v>
      </c>
      <c r="F17" s="15" t="s">
        <v>161</v>
      </c>
      <c r="G17" s="15" t="s">
        <v>19</v>
      </c>
      <c r="H17" s="14">
        <v>6.2</v>
      </c>
      <c r="I17" s="28">
        <f t="shared" si="0"/>
        <v>24.8</v>
      </c>
      <c r="J17" s="15" t="s">
        <v>475</v>
      </c>
    </row>
    <row r="18" spans="1:10" ht="15.75" x14ac:dyDescent="0.25">
      <c r="A18" s="109">
        <v>13</v>
      </c>
      <c r="B18" s="114" t="s">
        <v>423</v>
      </c>
      <c r="C18" s="114" t="s">
        <v>429</v>
      </c>
      <c r="D18" s="114" t="s">
        <v>331</v>
      </c>
      <c r="E18" s="114" t="s">
        <v>124</v>
      </c>
      <c r="F18" s="15">
        <v>6</v>
      </c>
      <c r="G18" s="15" t="s">
        <v>19</v>
      </c>
      <c r="H18" s="15">
        <v>5.6</v>
      </c>
      <c r="I18" s="28">
        <f t="shared" si="0"/>
        <v>22.4</v>
      </c>
      <c r="J18" s="15" t="s">
        <v>475</v>
      </c>
    </row>
    <row r="19" spans="1:10" ht="15.75" x14ac:dyDescent="0.25">
      <c r="A19" s="109">
        <v>14</v>
      </c>
      <c r="B19" s="114" t="s">
        <v>88</v>
      </c>
      <c r="C19" s="94" t="s">
        <v>95</v>
      </c>
      <c r="D19" s="114" t="s">
        <v>96</v>
      </c>
      <c r="E19" s="114" t="s">
        <v>28</v>
      </c>
      <c r="F19" s="15">
        <v>6</v>
      </c>
      <c r="G19" s="15" t="s">
        <v>20</v>
      </c>
      <c r="H19" s="27">
        <v>5.2</v>
      </c>
      <c r="I19" s="28">
        <f t="shared" si="0"/>
        <v>20.8</v>
      </c>
      <c r="J19" s="15" t="s">
        <v>475</v>
      </c>
    </row>
    <row r="20" spans="1:10" ht="15.75" x14ac:dyDescent="0.25">
      <c r="A20" s="109">
        <v>15</v>
      </c>
      <c r="B20" s="114" t="s">
        <v>137</v>
      </c>
      <c r="C20" s="95" t="s">
        <v>169</v>
      </c>
      <c r="D20" s="95" t="s">
        <v>170</v>
      </c>
      <c r="E20" s="95" t="s">
        <v>28</v>
      </c>
      <c r="F20" s="15" t="s">
        <v>165</v>
      </c>
      <c r="G20" s="15" t="s">
        <v>20</v>
      </c>
      <c r="H20" s="14">
        <v>5.2</v>
      </c>
      <c r="I20" s="28">
        <f t="shared" si="0"/>
        <v>20.8</v>
      </c>
      <c r="J20" s="15" t="s">
        <v>475</v>
      </c>
    </row>
    <row r="21" spans="1:10" ht="15.75" x14ac:dyDescent="0.25">
      <c r="A21" s="109">
        <v>16</v>
      </c>
      <c r="B21" s="114" t="s">
        <v>137</v>
      </c>
      <c r="C21" s="95" t="s">
        <v>171</v>
      </c>
      <c r="D21" s="95" t="s">
        <v>172</v>
      </c>
      <c r="E21" s="95" t="s">
        <v>173</v>
      </c>
      <c r="F21" s="15" t="s">
        <v>165</v>
      </c>
      <c r="G21" s="15" t="s">
        <v>19</v>
      </c>
      <c r="H21" s="14">
        <v>5</v>
      </c>
      <c r="I21" s="28">
        <f t="shared" si="0"/>
        <v>20</v>
      </c>
      <c r="J21" s="15" t="s">
        <v>475</v>
      </c>
    </row>
    <row r="22" spans="1:10" ht="15.75" x14ac:dyDescent="0.25">
      <c r="A22" s="109">
        <v>17</v>
      </c>
      <c r="B22" s="114" t="s">
        <v>407</v>
      </c>
      <c r="C22" s="114" t="s">
        <v>388</v>
      </c>
      <c r="D22" s="114" t="s">
        <v>310</v>
      </c>
      <c r="E22" s="114" t="s">
        <v>328</v>
      </c>
      <c r="F22" s="15">
        <v>6</v>
      </c>
      <c r="G22" s="15" t="s">
        <v>20</v>
      </c>
      <c r="H22" s="15">
        <v>5</v>
      </c>
      <c r="I22" s="28">
        <f t="shared" si="0"/>
        <v>20</v>
      </c>
      <c r="J22" s="15" t="s">
        <v>475</v>
      </c>
    </row>
    <row r="23" spans="1:10" ht="15.75" x14ac:dyDescent="0.25">
      <c r="A23" s="109">
        <v>18</v>
      </c>
      <c r="B23" s="94" t="s">
        <v>137</v>
      </c>
      <c r="C23" s="95" t="s">
        <v>174</v>
      </c>
      <c r="D23" s="95" t="s">
        <v>175</v>
      </c>
      <c r="E23" s="95" t="s">
        <v>176</v>
      </c>
      <c r="F23" s="27" t="s">
        <v>161</v>
      </c>
      <c r="G23" s="27" t="s">
        <v>19</v>
      </c>
      <c r="H23" s="14">
        <v>4.5</v>
      </c>
      <c r="I23" s="28">
        <f t="shared" si="0"/>
        <v>18</v>
      </c>
      <c r="J23" s="15" t="s">
        <v>475</v>
      </c>
    </row>
    <row r="24" spans="1:10" ht="15.75" x14ac:dyDescent="0.25">
      <c r="A24" s="109">
        <v>19</v>
      </c>
      <c r="B24" s="114" t="s">
        <v>407</v>
      </c>
      <c r="C24" s="114" t="s">
        <v>389</v>
      </c>
      <c r="D24" s="114" t="s">
        <v>300</v>
      </c>
      <c r="E24" s="114" t="s">
        <v>390</v>
      </c>
      <c r="F24" s="15">
        <v>6</v>
      </c>
      <c r="G24" s="15" t="s">
        <v>20</v>
      </c>
      <c r="H24" s="15">
        <v>4.2</v>
      </c>
      <c r="I24" s="28">
        <f t="shared" si="0"/>
        <v>16.8</v>
      </c>
      <c r="J24" s="15" t="s">
        <v>475</v>
      </c>
    </row>
    <row r="25" spans="1:10" ht="15.75" x14ac:dyDescent="0.25">
      <c r="A25" s="109">
        <v>20</v>
      </c>
      <c r="B25" s="114" t="s">
        <v>33</v>
      </c>
      <c r="C25" s="114" t="s">
        <v>84</v>
      </c>
      <c r="D25" s="114" t="s">
        <v>85</v>
      </c>
      <c r="E25" s="116" t="s">
        <v>26</v>
      </c>
      <c r="F25" s="15" t="s">
        <v>83</v>
      </c>
      <c r="G25" s="29" t="s">
        <v>19</v>
      </c>
      <c r="H25" s="15">
        <v>2.7</v>
      </c>
      <c r="I25" s="28">
        <f t="shared" si="0"/>
        <v>10.8</v>
      </c>
      <c r="J25" s="15" t="s">
        <v>475</v>
      </c>
    </row>
    <row r="26" spans="1:10" ht="15.75" x14ac:dyDescent="0.25">
      <c r="A26" s="109">
        <v>21</v>
      </c>
      <c r="B26" s="114" t="s">
        <v>88</v>
      </c>
      <c r="C26" s="94" t="s">
        <v>97</v>
      </c>
      <c r="D26" s="114" t="s">
        <v>98</v>
      </c>
      <c r="E26" s="114" t="s">
        <v>39</v>
      </c>
      <c r="F26" s="15">
        <v>6</v>
      </c>
      <c r="G26" s="15" t="s">
        <v>19</v>
      </c>
      <c r="H26" s="27">
        <v>1</v>
      </c>
      <c r="I26" s="28">
        <f t="shared" si="0"/>
        <v>4</v>
      </c>
      <c r="J26" s="15" t="s">
        <v>475</v>
      </c>
    </row>
  </sheetData>
  <autoFilter ref="A5:J26">
    <sortState ref="A7:J258">
      <sortCondition descending="1" ref="H6:H25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95" zoomScaleNormal="95" workbookViewId="0">
      <selection activeCell="A5" sqref="A5"/>
    </sheetView>
  </sheetViews>
  <sheetFormatPr defaultRowHeight="15" x14ac:dyDescent="0.25"/>
  <cols>
    <col min="1" max="1" width="6.42578125" customWidth="1"/>
    <col min="2" max="2" width="28.140625" customWidth="1"/>
    <col min="3" max="3" width="18" customWidth="1"/>
    <col min="4" max="4" width="14.140625" customWidth="1"/>
    <col min="5" max="5" width="18.5703125" customWidth="1"/>
    <col min="7" max="7" width="11.28515625" bestFit="1" customWidth="1"/>
    <col min="8" max="8" width="11.85546875" customWidth="1"/>
    <col min="10" max="10" width="12.85546875" customWidth="1"/>
  </cols>
  <sheetData>
    <row r="1" spans="1:10" ht="15.75" x14ac:dyDescent="0.25">
      <c r="A1" s="5"/>
      <c r="B1" s="2"/>
      <c r="C1" s="2"/>
      <c r="D1" s="2"/>
      <c r="E1" s="2"/>
      <c r="F1" s="2"/>
      <c r="G1" s="104" t="s">
        <v>0</v>
      </c>
      <c r="H1" s="11" t="s">
        <v>32</v>
      </c>
      <c r="I1" s="3"/>
      <c r="J1" s="3"/>
    </row>
    <row r="2" spans="1:10" ht="15.75" x14ac:dyDescent="0.25">
      <c r="A2" s="5"/>
      <c r="B2" s="2"/>
      <c r="C2" s="2"/>
      <c r="D2" s="2"/>
      <c r="E2" s="2"/>
      <c r="F2" s="2"/>
      <c r="G2" s="69" t="s">
        <v>479</v>
      </c>
      <c r="H2" s="71"/>
      <c r="I2" s="71"/>
      <c r="J2" s="71"/>
    </row>
    <row r="3" spans="1:10" ht="15.75" x14ac:dyDescent="0.25">
      <c r="A3" s="74" t="s">
        <v>14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6" t="s">
        <v>2</v>
      </c>
      <c r="B4" s="127"/>
      <c r="C4" s="77"/>
      <c r="D4" s="128">
        <v>30</v>
      </c>
      <c r="E4" s="129"/>
      <c r="F4" s="5"/>
      <c r="G4" s="5"/>
      <c r="H4" s="5"/>
      <c r="I4" s="5"/>
      <c r="J4" s="5"/>
    </row>
    <row r="5" spans="1:10" ht="33.75" customHeight="1" x14ac:dyDescent="0.25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ht="15.75" x14ac:dyDescent="0.25">
      <c r="A6" s="109">
        <v>1</v>
      </c>
      <c r="B6" s="111" t="s">
        <v>423</v>
      </c>
      <c r="C6" s="89" t="s">
        <v>430</v>
      </c>
      <c r="D6" s="111" t="s">
        <v>431</v>
      </c>
      <c r="E6" s="111" t="s">
        <v>94</v>
      </c>
      <c r="F6" s="25">
        <v>7</v>
      </c>
      <c r="G6" s="25" t="s">
        <v>19</v>
      </c>
      <c r="H6" s="25">
        <v>17.600000000000001</v>
      </c>
      <c r="I6" s="26">
        <f t="shared" ref="I6:I24" si="0">H6*100/30</f>
        <v>58.666666666666671</v>
      </c>
      <c r="J6" s="25" t="s">
        <v>474</v>
      </c>
    </row>
    <row r="7" spans="1:10" ht="15.75" x14ac:dyDescent="0.25">
      <c r="A7" s="109">
        <v>2</v>
      </c>
      <c r="B7" s="114" t="s">
        <v>88</v>
      </c>
      <c r="C7" s="94" t="s">
        <v>103</v>
      </c>
      <c r="D7" s="114" t="s">
        <v>104</v>
      </c>
      <c r="E7" s="114" t="s">
        <v>59</v>
      </c>
      <c r="F7" s="15">
        <v>7</v>
      </c>
      <c r="G7" s="15" t="s">
        <v>19</v>
      </c>
      <c r="H7" s="27">
        <v>16.3</v>
      </c>
      <c r="I7" s="28">
        <f t="shared" si="0"/>
        <v>54.333333333333336</v>
      </c>
      <c r="J7" s="15" t="s">
        <v>475</v>
      </c>
    </row>
    <row r="8" spans="1:10" ht="15.75" x14ac:dyDescent="0.25">
      <c r="A8" s="109">
        <v>3</v>
      </c>
      <c r="B8" s="114" t="s">
        <v>423</v>
      </c>
      <c r="C8" s="94" t="s">
        <v>432</v>
      </c>
      <c r="D8" s="114" t="s">
        <v>336</v>
      </c>
      <c r="E8" s="114" t="s">
        <v>328</v>
      </c>
      <c r="F8" s="15">
        <v>7</v>
      </c>
      <c r="G8" s="15" t="s">
        <v>20</v>
      </c>
      <c r="H8" s="15">
        <v>15.7</v>
      </c>
      <c r="I8" s="28">
        <f t="shared" si="0"/>
        <v>52.333333333333336</v>
      </c>
      <c r="J8" s="15" t="s">
        <v>475</v>
      </c>
    </row>
    <row r="9" spans="1:10" ht="15.75" x14ac:dyDescent="0.25">
      <c r="A9" s="109">
        <v>4</v>
      </c>
      <c r="B9" s="114" t="s">
        <v>423</v>
      </c>
      <c r="C9" s="94" t="s">
        <v>433</v>
      </c>
      <c r="D9" s="114" t="s">
        <v>313</v>
      </c>
      <c r="E9" s="114" t="s">
        <v>59</v>
      </c>
      <c r="F9" s="15">
        <v>7</v>
      </c>
      <c r="G9" s="15" t="s">
        <v>19</v>
      </c>
      <c r="H9" s="15">
        <v>15.2</v>
      </c>
      <c r="I9" s="28">
        <f t="shared" si="0"/>
        <v>50.666666666666664</v>
      </c>
      <c r="J9" s="15" t="s">
        <v>475</v>
      </c>
    </row>
    <row r="10" spans="1:10" ht="15.75" x14ac:dyDescent="0.25">
      <c r="A10" s="109">
        <v>5</v>
      </c>
      <c r="B10" s="114" t="s">
        <v>88</v>
      </c>
      <c r="C10" s="94" t="s">
        <v>105</v>
      </c>
      <c r="D10" s="114" t="s">
        <v>106</v>
      </c>
      <c r="E10" s="114" t="s">
        <v>107</v>
      </c>
      <c r="F10" s="15">
        <v>7</v>
      </c>
      <c r="G10" s="15" t="s">
        <v>20</v>
      </c>
      <c r="H10" s="27">
        <v>15</v>
      </c>
      <c r="I10" s="28">
        <f t="shared" si="0"/>
        <v>50</v>
      </c>
      <c r="J10" s="15" t="s">
        <v>475</v>
      </c>
    </row>
    <row r="11" spans="1:10" ht="15.75" x14ac:dyDescent="0.25">
      <c r="A11" s="109">
        <v>6</v>
      </c>
      <c r="B11" s="114" t="s">
        <v>423</v>
      </c>
      <c r="C11" s="114" t="s">
        <v>434</v>
      </c>
      <c r="D11" s="114" t="s">
        <v>435</v>
      </c>
      <c r="E11" s="114" t="s">
        <v>328</v>
      </c>
      <c r="F11" s="15">
        <v>7</v>
      </c>
      <c r="G11" s="15" t="s">
        <v>20</v>
      </c>
      <c r="H11" s="15">
        <v>14.2</v>
      </c>
      <c r="I11" s="28">
        <f t="shared" si="0"/>
        <v>47.333333333333336</v>
      </c>
      <c r="J11" s="15" t="s">
        <v>475</v>
      </c>
    </row>
    <row r="12" spans="1:10" ht="15.75" x14ac:dyDescent="0.25">
      <c r="A12" s="109">
        <v>7</v>
      </c>
      <c r="B12" s="114" t="s">
        <v>423</v>
      </c>
      <c r="C12" s="114" t="s">
        <v>436</v>
      </c>
      <c r="D12" s="114" t="s">
        <v>30</v>
      </c>
      <c r="E12" s="114" t="s">
        <v>437</v>
      </c>
      <c r="F12" s="15">
        <v>7</v>
      </c>
      <c r="G12" s="15" t="s">
        <v>19</v>
      </c>
      <c r="H12" s="15">
        <v>13.9</v>
      </c>
      <c r="I12" s="28">
        <f t="shared" si="0"/>
        <v>46.333333333333336</v>
      </c>
      <c r="J12" s="15" t="s">
        <v>475</v>
      </c>
    </row>
    <row r="13" spans="1:10" ht="15.75" x14ac:dyDescent="0.25">
      <c r="A13" s="109">
        <v>8</v>
      </c>
      <c r="B13" s="114" t="s">
        <v>377</v>
      </c>
      <c r="C13" s="114" t="s">
        <v>378</v>
      </c>
      <c r="D13" s="114" t="s">
        <v>379</v>
      </c>
      <c r="E13" s="114" t="s">
        <v>328</v>
      </c>
      <c r="F13" s="15" t="s">
        <v>380</v>
      </c>
      <c r="G13" s="15" t="s">
        <v>20</v>
      </c>
      <c r="H13" s="30">
        <v>11.7</v>
      </c>
      <c r="I13" s="28">
        <f t="shared" si="0"/>
        <v>39</v>
      </c>
      <c r="J13" s="31" t="s">
        <v>475</v>
      </c>
    </row>
    <row r="14" spans="1:10" ht="15.75" x14ac:dyDescent="0.25">
      <c r="A14" s="109">
        <v>9</v>
      </c>
      <c r="B14" s="94" t="s">
        <v>137</v>
      </c>
      <c r="C14" s="95" t="s">
        <v>177</v>
      </c>
      <c r="D14" s="95" t="s">
        <v>178</v>
      </c>
      <c r="E14" s="95" t="s">
        <v>179</v>
      </c>
      <c r="F14" s="15" t="s">
        <v>180</v>
      </c>
      <c r="G14" s="15" t="s">
        <v>19</v>
      </c>
      <c r="H14" s="14">
        <v>10.4</v>
      </c>
      <c r="I14" s="28">
        <f t="shared" si="0"/>
        <v>34.666666666666664</v>
      </c>
      <c r="J14" s="31" t="s">
        <v>475</v>
      </c>
    </row>
    <row r="15" spans="1:10" ht="15.75" x14ac:dyDescent="0.25">
      <c r="A15" s="109">
        <v>10</v>
      </c>
      <c r="B15" s="114" t="s">
        <v>273</v>
      </c>
      <c r="C15" s="114" t="s">
        <v>277</v>
      </c>
      <c r="D15" s="114" t="s">
        <v>278</v>
      </c>
      <c r="E15" s="114" t="s">
        <v>279</v>
      </c>
      <c r="F15" s="15" t="s">
        <v>280</v>
      </c>
      <c r="G15" s="15" t="s">
        <v>20</v>
      </c>
      <c r="H15" s="15">
        <v>10.3</v>
      </c>
      <c r="I15" s="28">
        <f t="shared" si="0"/>
        <v>34.333333333333336</v>
      </c>
      <c r="J15" s="31" t="s">
        <v>475</v>
      </c>
    </row>
    <row r="16" spans="1:10" ht="15.75" x14ac:dyDescent="0.25">
      <c r="A16" s="109">
        <v>11</v>
      </c>
      <c r="B16" s="114" t="s">
        <v>273</v>
      </c>
      <c r="C16" s="114" t="s">
        <v>283</v>
      </c>
      <c r="D16" s="114" t="s">
        <v>284</v>
      </c>
      <c r="E16" s="114" t="s">
        <v>285</v>
      </c>
      <c r="F16" s="15" t="s">
        <v>280</v>
      </c>
      <c r="G16" s="15" t="s">
        <v>20</v>
      </c>
      <c r="H16" s="15">
        <v>10.3</v>
      </c>
      <c r="I16" s="28">
        <f t="shared" si="0"/>
        <v>34.333333333333336</v>
      </c>
      <c r="J16" s="15" t="s">
        <v>475</v>
      </c>
    </row>
    <row r="17" spans="1:10" ht="15.75" x14ac:dyDescent="0.25">
      <c r="A17" s="109">
        <v>12</v>
      </c>
      <c r="B17" s="94" t="s">
        <v>137</v>
      </c>
      <c r="C17" s="95" t="s">
        <v>181</v>
      </c>
      <c r="D17" s="95" t="s">
        <v>182</v>
      </c>
      <c r="E17" s="95" t="s">
        <v>183</v>
      </c>
      <c r="F17" s="15" t="s">
        <v>180</v>
      </c>
      <c r="G17" s="15" t="s">
        <v>19</v>
      </c>
      <c r="H17" s="14">
        <v>10</v>
      </c>
      <c r="I17" s="28">
        <f t="shared" si="0"/>
        <v>33.333333333333336</v>
      </c>
      <c r="J17" s="31" t="s">
        <v>475</v>
      </c>
    </row>
    <row r="18" spans="1:10" ht="15.75" x14ac:dyDescent="0.25">
      <c r="A18" s="109">
        <v>13</v>
      </c>
      <c r="B18" s="114" t="s">
        <v>420</v>
      </c>
      <c r="C18" s="114" t="s">
        <v>417</v>
      </c>
      <c r="D18" s="114" t="s">
        <v>418</v>
      </c>
      <c r="E18" s="114" t="s">
        <v>419</v>
      </c>
      <c r="F18" s="32">
        <v>7</v>
      </c>
      <c r="G18" s="32" t="s">
        <v>20</v>
      </c>
      <c r="H18" s="32">
        <v>9.9</v>
      </c>
      <c r="I18" s="28">
        <f t="shared" si="0"/>
        <v>33</v>
      </c>
      <c r="J18" s="32" t="s">
        <v>475</v>
      </c>
    </row>
    <row r="19" spans="1:10" ht="15.75" x14ac:dyDescent="0.25">
      <c r="A19" s="109">
        <v>14</v>
      </c>
      <c r="B19" s="114" t="s">
        <v>137</v>
      </c>
      <c r="C19" s="95" t="s">
        <v>184</v>
      </c>
      <c r="D19" s="95" t="s">
        <v>153</v>
      </c>
      <c r="E19" s="95" t="s">
        <v>26</v>
      </c>
      <c r="F19" s="15" t="s">
        <v>180</v>
      </c>
      <c r="G19" s="15" t="s">
        <v>19</v>
      </c>
      <c r="H19" s="14">
        <v>9.4</v>
      </c>
      <c r="I19" s="28">
        <f t="shared" si="0"/>
        <v>31.333333333333332</v>
      </c>
      <c r="J19" s="31" t="s">
        <v>475</v>
      </c>
    </row>
    <row r="20" spans="1:10" ht="15.75" x14ac:dyDescent="0.25">
      <c r="A20" s="109">
        <v>15</v>
      </c>
      <c r="B20" s="94" t="s">
        <v>137</v>
      </c>
      <c r="C20" s="95" t="s">
        <v>185</v>
      </c>
      <c r="D20" s="95" t="s">
        <v>186</v>
      </c>
      <c r="E20" s="95" t="s">
        <v>187</v>
      </c>
      <c r="F20" s="27" t="s">
        <v>188</v>
      </c>
      <c r="G20" s="27" t="s">
        <v>19</v>
      </c>
      <c r="H20" s="14">
        <v>8.6</v>
      </c>
      <c r="I20" s="28">
        <f t="shared" si="0"/>
        <v>28.666666666666668</v>
      </c>
      <c r="J20" s="31" t="s">
        <v>475</v>
      </c>
    </row>
    <row r="21" spans="1:10" ht="15.75" x14ac:dyDescent="0.25">
      <c r="A21" s="109">
        <v>16</v>
      </c>
      <c r="B21" s="114" t="s">
        <v>273</v>
      </c>
      <c r="C21" s="114" t="s">
        <v>286</v>
      </c>
      <c r="D21" s="114" t="s">
        <v>287</v>
      </c>
      <c r="E21" s="114" t="s">
        <v>288</v>
      </c>
      <c r="F21" s="15" t="s">
        <v>289</v>
      </c>
      <c r="G21" s="15" t="s">
        <v>20</v>
      </c>
      <c r="H21" s="15">
        <v>8.1999999999999993</v>
      </c>
      <c r="I21" s="28">
        <f t="shared" si="0"/>
        <v>27.333333333333329</v>
      </c>
      <c r="J21" s="15" t="s">
        <v>475</v>
      </c>
    </row>
    <row r="22" spans="1:10" ht="15.75" x14ac:dyDescent="0.25">
      <c r="A22" s="110">
        <v>17</v>
      </c>
      <c r="B22" s="119" t="s">
        <v>265</v>
      </c>
      <c r="C22" s="94" t="s">
        <v>266</v>
      </c>
      <c r="D22" s="119" t="s">
        <v>216</v>
      </c>
      <c r="E22" s="119" t="s">
        <v>16</v>
      </c>
      <c r="F22" s="34">
        <v>7</v>
      </c>
      <c r="G22" s="33" t="s">
        <v>20</v>
      </c>
      <c r="H22" s="34">
        <v>8.1</v>
      </c>
      <c r="I22" s="28">
        <f t="shared" si="0"/>
        <v>27</v>
      </c>
      <c r="J22" s="35" t="s">
        <v>475</v>
      </c>
    </row>
    <row r="23" spans="1:10" ht="15.75" x14ac:dyDescent="0.25">
      <c r="A23" s="109">
        <v>18</v>
      </c>
      <c r="B23" s="114" t="s">
        <v>273</v>
      </c>
      <c r="C23" s="114" t="s">
        <v>281</v>
      </c>
      <c r="D23" s="114" t="s">
        <v>278</v>
      </c>
      <c r="E23" s="114" t="s">
        <v>279</v>
      </c>
      <c r="F23" s="15" t="s">
        <v>282</v>
      </c>
      <c r="G23" s="15" t="s">
        <v>20</v>
      </c>
      <c r="H23" s="15">
        <v>7.2</v>
      </c>
      <c r="I23" s="28">
        <f t="shared" si="0"/>
        <v>24</v>
      </c>
      <c r="J23" s="15" t="s">
        <v>475</v>
      </c>
    </row>
    <row r="24" spans="1:10" ht="15.75" x14ac:dyDescent="0.25">
      <c r="A24" s="109">
        <v>19</v>
      </c>
      <c r="B24" s="114" t="s">
        <v>88</v>
      </c>
      <c r="C24" s="94" t="s">
        <v>101</v>
      </c>
      <c r="D24" s="114" t="s">
        <v>102</v>
      </c>
      <c r="E24" s="114" t="s">
        <v>79</v>
      </c>
      <c r="F24" s="15">
        <v>7</v>
      </c>
      <c r="G24" s="15" t="s">
        <v>20</v>
      </c>
      <c r="H24" s="27">
        <v>6.4</v>
      </c>
      <c r="I24" s="28">
        <f t="shared" si="0"/>
        <v>21.333333333333332</v>
      </c>
      <c r="J24" s="31" t="s">
        <v>475</v>
      </c>
    </row>
  </sheetData>
  <autoFilter ref="A5:J24">
    <sortState ref="A7:J199">
      <sortCondition descending="1" ref="H6:H199"/>
    </sortState>
  </autoFilter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A5" sqref="A5"/>
    </sheetView>
  </sheetViews>
  <sheetFormatPr defaultRowHeight="15" x14ac:dyDescent="0.25"/>
  <cols>
    <col min="1" max="1" width="5.5703125" customWidth="1"/>
    <col min="2" max="2" width="32.5703125" customWidth="1"/>
    <col min="3" max="3" width="18.42578125" customWidth="1"/>
    <col min="4" max="4" width="16" customWidth="1"/>
    <col min="5" max="5" width="20.28515625" customWidth="1"/>
    <col min="6" max="6" width="8.42578125" customWidth="1"/>
    <col min="8" max="8" width="10.85546875" customWidth="1"/>
    <col min="9" max="9" width="9.7109375" customWidth="1"/>
    <col min="10" max="10" width="18.28515625" customWidth="1"/>
  </cols>
  <sheetData>
    <row r="1" spans="1:10" ht="15.75" x14ac:dyDescent="0.25">
      <c r="A1" s="9"/>
      <c r="B1" s="10"/>
      <c r="C1" s="10"/>
      <c r="D1" s="10"/>
      <c r="E1" s="10"/>
      <c r="F1" s="10"/>
      <c r="G1" s="104" t="s">
        <v>0</v>
      </c>
      <c r="H1" s="11" t="s">
        <v>32</v>
      </c>
      <c r="I1" s="3"/>
      <c r="J1" s="3"/>
    </row>
    <row r="2" spans="1:10" ht="15.75" x14ac:dyDescent="0.25">
      <c r="A2" s="9"/>
      <c r="B2" s="10"/>
      <c r="C2" s="10"/>
      <c r="D2" s="10"/>
      <c r="E2" s="10"/>
      <c r="F2" s="10"/>
      <c r="G2" s="70" t="s">
        <v>479</v>
      </c>
      <c r="H2" s="72"/>
      <c r="I2" s="72"/>
      <c r="J2" s="72"/>
    </row>
    <row r="3" spans="1:10" ht="15.75" x14ac:dyDescent="0.25">
      <c r="A3" s="74" t="s">
        <v>14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2</v>
      </c>
      <c r="B4" s="75"/>
      <c r="C4" s="75"/>
      <c r="D4" s="76">
        <v>33</v>
      </c>
      <c r="E4" s="77"/>
      <c r="F4" s="9"/>
      <c r="G4" s="9"/>
      <c r="H4" s="9"/>
      <c r="I4" s="9"/>
      <c r="J4" s="9"/>
    </row>
    <row r="5" spans="1:10" ht="30.75" customHeight="1" x14ac:dyDescent="0.25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ht="15.75" x14ac:dyDescent="0.25">
      <c r="A6" s="101">
        <v>1</v>
      </c>
      <c r="B6" s="102" t="s">
        <v>407</v>
      </c>
      <c r="C6" s="91" t="s">
        <v>391</v>
      </c>
      <c r="D6" s="91" t="s">
        <v>323</v>
      </c>
      <c r="E6" s="91" t="s">
        <v>36</v>
      </c>
      <c r="F6" s="36">
        <v>8</v>
      </c>
      <c r="G6" s="36" t="s">
        <v>19</v>
      </c>
      <c r="H6" s="20">
        <v>29.6</v>
      </c>
      <c r="I6" s="37">
        <f>H6*100/33</f>
        <v>89.696969696969703</v>
      </c>
      <c r="J6" s="36" t="s">
        <v>473</v>
      </c>
    </row>
    <row r="7" spans="1:10" ht="15.75" x14ac:dyDescent="0.25">
      <c r="A7" s="84">
        <v>2</v>
      </c>
      <c r="B7" s="91" t="s">
        <v>423</v>
      </c>
      <c r="C7" s="93" t="s">
        <v>438</v>
      </c>
      <c r="D7" s="91" t="s">
        <v>369</v>
      </c>
      <c r="E7" s="91" t="s">
        <v>439</v>
      </c>
      <c r="F7" s="36">
        <v>8</v>
      </c>
      <c r="G7" s="36" t="s">
        <v>19</v>
      </c>
      <c r="H7" s="38">
        <v>28.4</v>
      </c>
      <c r="I7" s="37">
        <f t="shared" ref="I7:I34" si="0">H7*100/33</f>
        <v>86.060606060606062</v>
      </c>
      <c r="J7" s="36" t="s">
        <v>473</v>
      </c>
    </row>
    <row r="8" spans="1:10" ht="15.75" x14ac:dyDescent="0.25">
      <c r="A8" s="85">
        <v>3</v>
      </c>
      <c r="B8" s="123" t="s">
        <v>137</v>
      </c>
      <c r="C8" s="90" t="s">
        <v>189</v>
      </c>
      <c r="D8" s="90" t="s">
        <v>190</v>
      </c>
      <c r="E8" s="90" t="s">
        <v>66</v>
      </c>
      <c r="F8" s="40" t="s">
        <v>191</v>
      </c>
      <c r="G8" s="40" t="s">
        <v>19</v>
      </c>
      <c r="H8" s="39">
        <v>27.3</v>
      </c>
      <c r="I8" s="37">
        <f t="shared" si="0"/>
        <v>82.727272727272734</v>
      </c>
      <c r="J8" s="36" t="s">
        <v>473</v>
      </c>
    </row>
    <row r="9" spans="1:10" ht="15.75" x14ac:dyDescent="0.25">
      <c r="A9" s="84">
        <v>4</v>
      </c>
      <c r="B9" s="124" t="s">
        <v>367</v>
      </c>
      <c r="C9" s="91" t="s">
        <v>368</v>
      </c>
      <c r="D9" s="91" t="s">
        <v>369</v>
      </c>
      <c r="E9" s="91" t="s">
        <v>370</v>
      </c>
      <c r="F9" s="36" t="s">
        <v>22</v>
      </c>
      <c r="G9" s="36" t="s">
        <v>19</v>
      </c>
      <c r="H9" s="36">
        <v>27.2</v>
      </c>
      <c r="I9" s="37">
        <f t="shared" si="0"/>
        <v>82.424242424242422</v>
      </c>
      <c r="J9" s="41" t="s">
        <v>473</v>
      </c>
    </row>
    <row r="10" spans="1:10" ht="15.75" x14ac:dyDescent="0.25">
      <c r="A10" s="101">
        <v>5</v>
      </c>
      <c r="B10" s="124" t="s">
        <v>367</v>
      </c>
      <c r="C10" s="91" t="s">
        <v>371</v>
      </c>
      <c r="D10" s="91" t="s">
        <v>372</v>
      </c>
      <c r="E10" s="91" t="s">
        <v>373</v>
      </c>
      <c r="F10" s="36" t="s">
        <v>22</v>
      </c>
      <c r="G10" s="36" t="s">
        <v>19</v>
      </c>
      <c r="H10" s="36">
        <v>27.2</v>
      </c>
      <c r="I10" s="37">
        <f t="shared" si="0"/>
        <v>82.424242424242422</v>
      </c>
      <c r="J10" s="41" t="s">
        <v>473</v>
      </c>
    </row>
    <row r="11" spans="1:10" ht="15.75" x14ac:dyDescent="0.25">
      <c r="A11" s="84">
        <v>6</v>
      </c>
      <c r="B11" s="124" t="s">
        <v>367</v>
      </c>
      <c r="C11" s="91" t="s">
        <v>374</v>
      </c>
      <c r="D11" s="91" t="s">
        <v>58</v>
      </c>
      <c r="E11" s="91" t="s">
        <v>321</v>
      </c>
      <c r="F11" s="36" t="s">
        <v>22</v>
      </c>
      <c r="G11" s="36" t="s">
        <v>19</v>
      </c>
      <c r="H11" s="36">
        <v>27.2</v>
      </c>
      <c r="I11" s="37">
        <f t="shared" si="0"/>
        <v>82.424242424242422</v>
      </c>
      <c r="J11" s="41" t="s">
        <v>473</v>
      </c>
    </row>
    <row r="12" spans="1:10" ht="15.75" x14ac:dyDescent="0.25">
      <c r="A12" s="84">
        <v>7</v>
      </c>
      <c r="B12" s="91" t="s">
        <v>423</v>
      </c>
      <c r="C12" s="93" t="s">
        <v>440</v>
      </c>
      <c r="D12" s="91" t="s">
        <v>441</v>
      </c>
      <c r="E12" s="91" t="s">
        <v>442</v>
      </c>
      <c r="F12" s="36">
        <v>8</v>
      </c>
      <c r="G12" s="36" t="s">
        <v>20</v>
      </c>
      <c r="H12" s="38">
        <v>25.8</v>
      </c>
      <c r="I12" s="37">
        <f t="shared" si="0"/>
        <v>78.181818181818187</v>
      </c>
      <c r="J12" s="36" t="s">
        <v>473</v>
      </c>
    </row>
    <row r="13" spans="1:10" ht="15.75" x14ac:dyDescent="0.25">
      <c r="A13" s="120">
        <v>8</v>
      </c>
      <c r="B13" s="125" t="s">
        <v>265</v>
      </c>
      <c r="C13" s="123" t="s">
        <v>267</v>
      </c>
      <c r="D13" s="125" t="s">
        <v>268</v>
      </c>
      <c r="E13" s="125" t="s">
        <v>59</v>
      </c>
      <c r="F13" s="42" t="s">
        <v>22</v>
      </c>
      <c r="G13" s="42" t="s">
        <v>19</v>
      </c>
      <c r="H13" s="43">
        <v>24.3</v>
      </c>
      <c r="I13" s="37">
        <f t="shared" si="0"/>
        <v>73.63636363636364</v>
      </c>
      <c r="J13" s="44" t="s">
        <v>473</v>
      </c>
    </row>
    <row r="14" spans="1:10" ht="15.75" x14ac:dyDescent="0.25">
      <c r="A14" s="85">
        <v>9</v>
      </c>
      <c r="B14" s="123" t="s">
        <v>137</v>
      </c>
      <c r="C14" s="90" t="s">
        <v>192</v>
      </c>
      <c r="D14" s="90" t="s">
        <v>193</v>
      </c>
      <c r="E14" s="90" t="s">
        <v>194</v>
      </c>
      <c r="F14" s="40" t="s">
        <v>191</v>
      </c>
      <c r="G14" s="36" t="s">
        <v>19</v>
      </c>
      <c r="H14" s="39">
        <v>24.1</v>
      </c>
      <c r="I14" s="37">
        <f t="shared" si="0"/>
        <v>73.030303030303031</v>
      </c>
      <c r="J14" s="36" t="s">
        <v>473</v>
      </c>
    </row>
    <row r="15" spans="1:10" ht="15.75" x14ac:dyDescent="0.25">
      <c r="A15" s="84">
        <v>10</v>
      </c>
      <c r="B15" s="91" t="s">
        <v>303</v>
      </c>
      <c r="C15" s="92" t="s">
        <v>304</v>
      </c>
      <c r="D15" s="92" t="s">
        <v>29</v>
      </c>
      <c r="E15" s="91" t="s">
        <v>305</v>
      </c>
      <c r="F15" s="45">
        <v>8</v>
      </c>
      <c r="G15" s="36" t="s">
        <v>20</v>
      </c>
      <c r="H15" s="36">
        <v>23.6</v>
      </c>
      <c r="I15" s="37">
        <f t="shared" si="0"/>
        <v>71.515151515151516</v>
      </c>
      <c r="J15" s="46" t="s">
        <v>473</v>
      </c>
    </row>
    <row r="16" spans="1:10" ht="15.75" x14ac:dyDescent="0.25">
      <c r="A16" s="84">
        <v>11</v>
      </c>
      <c r="B16" s="91" t="s">
        <v>407</v>
      </c>
      <c r="C16" s="123" t="s">
        <v>392</v>
      </c>
      <c r="D16" s="91" t="s">
        <v>393</v>
      </c>
      <c r="E16" s="91" t="s">
        <v>394</v>
      </c>
      <c r="F16" s="47">
        <v>8</v>
      </c>
      <c r="G16" s="36" t="s">
        <v>20</v>
      </c>
      <c r="H16" s="36">
        <v>22.3</v>
      </c>
      <c r="I16" s="37">
        <f t="shared" si="0"/>
        <v>67.575757575757578</v>
      </c>
      <c r="J16" s="36" t="s">
        <v>473</v>
      </c>
    </row>
    <row r="17" spans="1:10" ht="15.75" x14ac:dyDescent="0.25">
      <c r="A17" s="100">
        <v>12</v>
      </c>
      <c r="B17" s="124" t="s">
        <v>137</v>
      </c>
      <c r="C17" s="90" t="s">
        <v>195</v>
      </c>
      <c r="D17" s="90" t="s">
        <v>121</v>
      </c>
      <c r="E17" s="90" t="s">
        <v>26</v>
      </c>
      <c r="F17" s="40" t="s">
        <v>191</v>
      </c>
      <c r="G17" s="40" t="s">
        <v>19</v>
      </c>
      <c r="H17" s="39">
        <v>21.3</v>
      </c>
      <c r="I17" s="37">
        <f t="shared" si="0"/>
        <v>64.545454545454547</v>
      </c>
      <c r="J17" s="36" t="s">
        <v>473</v>
      </c>
    </row>
    <row r="18" spans="1:10" ht="15.75" x14ac:dyDescent="0.25">
      <c r="A18" s="121">
        <v>13</v>
      </c>
      <c r="B18" s="91" t="s">
        <v>303</v>
      </c>
      <c r="C18" s="92" t="s">
        <v>306</v>
      </c>
      <c r="D18" s="92" t="s">
        <v>24</v>
      </c>
      <c r="E18" s="91" t="s">
        <v>26</v>
      </c>
      <c r="F18" s="45">
        <v>8</v>
      </c>
      <c r="G18" s="47" t="s">
        <v>19</v>
      </c>
      <c r="H18" s="47">
        <v>21.1</v>
      </c>
      <c r="I18" s="37">
        <f t="shared" si="0"/>
        <v>63.939393939393938</v>
      </c>
      <c r="J18" s="46" t="s">
        <v>473</v>
      </c>
    </row>
    <row r="19" spans="1:10" ht="15.75" x14ac:dyDescent="0.25">
      <c r="A19" s="86">
        <v>14</v>
      </c>
      <c r="B19" s="91" t="s">
        <v>303</v>
      </c>
      <c r="C19" s="92" t="s">
        <v>307</v>
      </c>
      <c r="D19" s="92" t="s">
        <v>308</v>
      </c>
      <c r="E19" s="91" t="s">
        <v>130</v>
      </c>
      <c r="F19" s="45">
        <v>8</v>
      </c>
      <c r="G19" s="36" t="s">
        <v>19</v>
      </c>
      <c r="H19" s="36">
        <v>20.3</v>
      </c>
      <c r="I19" s="37">
        <f t="shared" si="0"/>
        <v>61.515151515151516</v>
      </c>
      <c r="J19" s="46" t="s">
        <v>473</v>
      </c>
    </row>
    <row r="20" spans="1:10" ht="15.75" x14ac:dyDescent="0.25">
      <c r="A20" s="85">
        <v>15</v>
      </c>
      <c r="B20" s="123" t="s">
        <v>137</v>
      </c>
      <c r="C20" s="90" t="s">
        <v>196</v>
      </c>
      <c r="D20" s="90" t="s">
        <v>197</v>
      </c>
      <c r="E20" s="90" t="s">
        <v>25</v>
      </c>
      <c r="F20" s="40" t="s">
        <v>191</v>
      </c>
      <c r="G20" s="36" t="s">
        <v>19</v>
      </c>
      <c r="H20" s="39">
        <v>19.3</v>
      </c>
      <c r="I20" s="37">
        <f t="shared" si="0"/>
        <v>58.484848484848484</v>
      </c>
      <c r="J20" s="36" t="s">
        <v>474</v>
      </c>
    </row>
    <row r="21" spans="1:10" ht="15.75" x14ac:dyDescent="0.25">
      <c r="A21" s="85">
        <v>16</v>
      </c>
      <c r="B21" s="124" t="s">
        <v>137</v>
      </c>
      <c r="C21" s="90" t="s">
        <v>198</v>
      </c>
      <c r="D21" s="90" t="s">
        <v>199</v>
      </c>
      <c r="E21" s="90" t="s">
        <v>200</v>
      </c>
      <c r="F21" s="40" t="s">
        <v>191</v>
      </c>
      <c r="G21" s="36" t="s">
        <v>20</v>
      </c>
      <c r="H21" s="39">
        <v>18</v>
      </c>
      <c r="I21" s="37">
        <f t="shared" si="0"/>
        <v>54.545454545454547</v>
      </c>
      <c r="J21" s="36" t="s">
        <v>474</v>
      </c>
    </row>
    <row r="22" spans="1:10" ht="15.75" x14ac:dyDescent="0.25">
      <c r="A22" s="84">
        <v>17</v>
      </c>
      <c r="B22" s="91" t="s">
        <v>88</v>
      </c>
      <c r="C22" s="89" t="s">
        <v>108</v>
      </c>
      <c r="D22" s="91" t="s">
        <v>24</v>
      </c>
      <c r="E22" s="91" t="s">
        <v>21</v>
      </c>
      <c r="F22" s="36">
        <v>8</v>
      </c>
      <c r="G22" s="36" t="s">
        <v>19</v>
      </c>
      <c r="H22" s="24">
        <v>18</v>
      </c>
      <c r="I22" s="37">
        <f t="shared" si="0"/>
        <v>54.545454545454547</v>
      </c>
      <c r="J22" s="46" t="s">
        <v>474</v>
      </c>
    </row>
    <row r="23" spans="1:10" ht="15.75" x14ac:dyDescent="0.25">
      <c r="A23" s="86">
        <v>18</v>
      </c>
      <c r="B23" s="7" t="s">
        <v>303</v>
      </c>
      <c r="C23" s="96" t="s">
        <v>309</v>
      </c>
      <c r="D23" s="96" t="s">
        <v>310</v>
      </c>
      <c r="E23" s="7" t="s">
        <v>114</v>
      </c>
      <c r="F23" s="48">
        <v>8</v>
      </c>
      <c r="G23" s="22" t="s">
        <v>20</v>
      </c>
      <c r="H23" s="22">
        <v>17.8</v>
      </c>
      <c r="I23" s="49">
        <f t="shared" si="0"/>
        <v>53.939393939393938</v>
      </c>
      <c r="J23" s="50" t="s">
        <v>475</v>
      </c>
    </row>
    <row r="24" spans="1:10" ht="15.75" x14ac:dyDescent="0.25">
      <c r="A24" s="84">
        <v>19</v>
      </c>
      <c r="B24" s="7" t="s">
        <v>303</v>
      </c>
      <c r="C24" s="96" t="s">
        <v>311</v>
      </c>
      <c r="D24" s="96" t="s">
        <v>308</v>
      </c>
      <c r="E24" s="7" t="s">
        <v>44</v>
      </c>
      <c r="F24" s="48">
        <v>8</v>
      </c>
      <c r="G24" s="22" t="s">
        <v>19</v>
      </c>
      <c r="H24" s="22">
        <v>17.100000000000001</v>
      </c>
      <c r="I24" s="49">
        <f t="shared" si="0"/>
        <v>51.818181818181827</v>
      </c>
      <c r="J24" s="50" t="s">
        <v>475</v>
      </c>
    </row>
    <row r="25" spans="1:10" ht="15.75" x14ac:dyDescent="0.25">
      <c r="A25" s="84">
        <v>20</v>
      </c>
      <c r="B25" s="7" t="s">
        <v>377</v>
      </c>
      <c r="C25" s="6" t="s">
        <v>381</v>
      </c>
      <c r="D25" s="6" t="s">
        <v>382</v>
      </c>
      <c r="E25" s="6" t="s">
        <v>383</v>
      </c>
      <c r="F25" s="21" t="s">
        <v>384</v>
      </c>
      <c r="G25" s="22" t="s">
        <v>19</v>
      </c>
      <c r="H25" s="51">
        <v>16.399999999999999</v>
      </c>
      <c r="I25" s="49">
        <f t="shared" si="0"/>
        <v>49.696969696969688</v>
      </c>
      <c r="J25" s="50" t="s">
        <v>475</v>
      </c>
    </row>
    <row r="26" spans="1:10" ht="15.75" x14ac:dyDescent="0.25">
      <c r="A26" s="100">
        <v>21</v>
      </c>
      <c r="B26" s="126" t="s">
        <v>137</v>
      </c>
      <c r="C26" s="95" t="s">
        <v>201</v>
      </c>
      <c r="D26" s="95" t="s">
        <v>202</v>
      </c>
      <c r="E26" s="95" t="s">
        <v>203</v>
      </c>
      <c r="F26" s="22" t="s">
        <v>22</v>
      </c>
      <c r="G26" s="22" t="s">
        <v>20</v>
      </c>
      <c r="H26" s="14">
        <v>16</v>
      </c>
      <c r="I26" s="49">
        <f t="shared" si="0"/>
        <v>48.484848484848484</v>
      </c>
      <c r="J26" s="22" t="s">
        <v>475</v>
      </c>
    </row>
    <row r="27" spans="1:10" ht="15.75" x14ac:dyDescent="0.25">
      <c r="A27" s="84">
        <v>22</v>
      </c>
      <c r="B27" s="7" t="s">
        <v>423</v>
      </c>
      <c r="C27" s="6" t="s">
        <v>443</v>
      </c>
      <c r="D27" s="7" t="s">
        <v>444</v>
      </c>
      <c r="E27" s="7" t="s">
        <v>442</v>
      </c>
      <c r="F27" s="22">
        <v>8</v>
      </c>
      <c r="G27" s="22" t="s">
        <v>20</v>
      </c>
      <c r="H27" s="52">
        <v>14.4</v>
      </c>
      <c r="I27" s="49">
        <f t="shared" si="0"/>
        <v>43.636363636363633</v>
      </c>
      <c r="J27" s="22" t="s">
        <v>475</v>
      </c>
    </row>
    <row r="28" spans="1:10" ht="15.75" x14ac:dyDescent="0.25">
      <c r="A28" s="85">
        <v>23</v>
      </c>
      <c r="B28" s="126" t="s">
        <v>137</v>
      </c>
      <c r="C28" s="95" t="s">
        <v>204</v>
      </c>
      <c r="D28" s="95" t="s">
        <v>17</v>
      </c>
      <c r="E28" s="95" t="s">
        <v>205</v>
      </c>
      <c r="F28" s="16" t="s">
        <v>22</v>
      </c>
      <c r="G28" s="16" t="s">
        <v>19</v>
      </c>
      <c r="H28" s="14">
        <v>14</v>
      </c>
      <c r="I28" s="49">
        <f t="shared" si="0"/>
        <v>42.424242424242422</v>
      </c>
      <c r="J28" s="22" t="s">
        <v>475</v>
      </c>
    </row>
    <row r="29" spans="1:10" ht="15.75" x14ac:dyDescent="0.25">
      <c r="A29" s="86">
        <v>24</v>
      </c>
      <c r="B29" s="7" t="s">
        <v>303</v>
      </c>
      <c r="C29" s="96" t="s">
        <v>312</v>
      </c>
      <c r="D29" s="96" t="s">
        <v>313</v>
      </c>
      <c r="E29" s="7" t="s">
        <v>44</v>
      </c>
      <c r="F29" s="48">
        <v>8</v>
      </c>
      <c r="G29" s="22" t="s">
        <v>19</v>
      </c>
      <c r="H29" s="22">
        <v>14</v>
      </c>
      <c r="I29" s="49">
        <f t="shared" si="0"/>
        <v>42.424242424242422</v>
      </c>
      <c r="J29" s="50" t="s">
        <v>475</v>
      </c>
    </row>
    <row r="30" spans="1:10" ht="15.75" x14ac:dyDescent="0.25">
      <c r="A30" s="85">
        <v>25</v>
      </c>
      <c r="B30" s="126" t="s">
        <v>137</v>
      </c>
      <c r="C30" s="95" t="s">
        <v>206</v>
      </c>
      <c r="D30" s="95" t="s">
        <v>30</v>
      </c>
      <c r="E30" s="95" t="s">
        <v>59</v>
      </c>
      <c r="F30" s="53" t="s">
        <v>22</v>
      </c>
      <c r="G30" s="53" t="s">
        <v>19</v>
      </c>
      <c r="H30" s="14">
        <v>13.5</v>
      </c>
      <c r="I30" s="49">
        <f t="shared" si="0"/>
        <v>40.909090909090907</v>
      </c>
      <c r="J30" s="22" t="s">
        <v>475</v>
      </c>
    </row>
    <row r="31" spans="1:10" ht="15.75" x14ac:dyDescent="0.25">
      <c r="A31" s="84">
        <v>26</v>
      </c>
      <c r="B31" s="7" t="s">
        <v>33</v>
      </c>
      <c r="C31" s="7" t="s">
        <v>38</v>
      </c>
      <c r="D31" s="7" t="s">
        <v>35</v>
      </c>
      <c r="E31" s="7" t="s">
        <v>39</v>
      </c>
      <c r="F31" s="22" t="s">
        <v>22</v>
      </c>
      <c r="G31" s="22" t="s">
        <v>19</v>
      </c>
      <c r="H31" s="22">
        <v>12.5</v>
      </c>
      <c r="I31" s="49">
        <f t="shared" si="0"/>
        <v>37.878787878787875</v>
      </c>
      <c r="J31" s="50" t="s">
        <v>475</v>
      </c>
    </row>
    <row r="32" spans="1:10" ht="15.75" x14ac:dyDescent="0.25">
      <c r="A32" s="84">
        <v>27</v>
      </c>
      <c r="B32" s="7" t="s">
        <v>303</v>
      </c>
      <c r="C32" s="96" t="s">
        <v>314</v>
      </c>
      <c r="D32" s="96" t="s">
        <v>68</v>
      </c>
      <c r="E32" s="7" t="s">
        <v>59</v>
      </c>
      <c r="F32" s="48">
        <v>8</v>
      </c>
      <c r="G32" s="22" t="s">
        <v>19</v>
      </c>
      <c r="H32" s="22">
        <v>11.4</v>
      </c>
      <c r="I32" s="49">
        <f t="shared" si="0"/>
        <v>34.545454545454547</v>
      </c>
      <c r="J32" s="50" t="s">
        <v>475</v>
      </c>
    </row>
    <row r="33" spans="1:10" ht="15.75" x14ac:dyDescent="0.25">
      <c r="A33" s="84">
        <v>28</v>
      </c>
      <c r="B33" s="7" t="s">
        <v>423</v>
      </c>
      <c r="C33" s="7" t="s">
        <v>445</v>
      </c>
      <c r="D33" s="7" t="s">
        <v>186</v>
      </c>
      <c r="E33" s="7" t="s">
        <v>25</v>
      </c>
      <c r="F33" s="22">
        <v>8</v>
      </c>
      <c r="G33" s="22" t="s">
        <v>19</v>
      </c>
      <c r="H33" s="52">
        <v>11</v>
      </c>
      <c r="I33" s="49">
        <f t="shared" si="0"/>
        <v>33.333333333333336</v>
      </c>
      <c r="J33" s="22" t="s">
        <v>475</v>
      </c>
    </row>
    <row r="34" spans="1:10" ht="15.75" x14ac:dyDescent="0.25">
      <c r="A34" s="122">
        <v>29</v>
      </c>
      <c r="B34" s="126" t="s">
        <v>137</v>
      </c>
      <c r="C34" s="95" t="s">
        <v>207</v>
      </c>
      <c r="D34" s="95" t="s">
        <v>208</v>
      </c>
      <c r="E34" s="95" t="s">
        <v>209</v>
      </c>
      <c r="F34" s="22" t="s">
        <v>22</v>
      </c>
      <c r="G34" s="22" t="s">
        <v>19</v>
      </c>
      <c r="H34" s="14">
        <v>9</v>
      </c>
      <c r="I34" s="49">
        <f t="shared" si="0"/>
        <v>27.272727272727273</v>
      </c>
      <c r="J34" s="22" t="s">
        <v>475</v>
      </c>
    </row>
  </sheetData>
  <autoFilter ref="A5:J34">
    <sortState ref="A7:J173">
      <sortCondition descending="1" ref="H6:H173"/>
    </sortState>
  </autoFilter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B40" sqref="B40"/>
    </sheetView>
  </sheetViews>
  <sheetFormatPr defaultRowHeight="15" x14ac:dyDescent="0.25"/>
  <cols>
    <col min="1" max="1" width="5" customWidth="1"/>
    <col min="2" max="2" width="35.140625" customWidth="1"/>
    <col min="3" max="3" width="13.7109375" customWidth="1"/>
    <col min="4" max="4" width="12.28515625" customWidth="1"/>
    <col min="5" max="5" width="18.5703125" customWidth="1"/>
    <col min="7" max="7" width="11.42578125" customWidth="1"/>
    <col min="8" max="8" width="11.140625" customWidth="1"/>
    <col min="9" max="9" width="10.85546875" customWidth="1"/>
    <col min="10" max="10" width="14.28515625" customWidth="1"/>
  </cols>
  <sheetData>
    <row r="1" spans="1:10" ht="15.75" x14ac:dyDescent="0.25">
      <c r="A1" s="1"/>
      <c r="B1" s="2"/>
      <c r="C1" s="2"/>
      <c r="D1" s="2"/>
      <c r="E1" s="2"/>
      <c r="F1" s="2"/>
      <c r="G1" s="106" t="s">
        <v>484</v>
      </c>
      <c r="H1" s="105" t="s">
        <v>32</v>
      </c>
      <c r="I1" s="3"/>
      <c r="J1" s="3"/>
    </row>
    <row r="2" spans="1:10" ht="15.75" x14ac:dyDescent="0.25">
      <c r="A2" s="1"/>
      <c r="B2" s="2"/>
      <c r="C2" s="2"/>
      <c r="D2" s="2"/>
      <c r="E2" s="2"/>
      <c r="F2" s="2"/>
      <c r="G2" s="104" t="s">
        <v>1</v>
      </c>
      <c r="H2" s="69">
        <v>45940</v>
      </c>
      <c r="I2" s="70"/>
      <c r="J2" s="70"/>
    </row>
    <row r="3" spans="1:10" ht="15.75" x14ac:dyDescent="0.25">
      <c r="A3" s="74" t="s">
        <v>14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2</v>
      </c>
      <c r="B4" s="75"/>
      <c r="C4" s="75"/>
      <c r="D4" s="76">
        <v>56</v>
      </c>
      <c r="E4" s="77"/>
      <c r="F4" s="1"/>
      <c r="G4" s="1"/>
      <c r="H4" s="1"/>
      <c r="I4" s="1"/>
      <c r="J4" s="1"/>
    </row>
    <row r="5" spans="1:10" ht="32.25" customHeight="1" x14ac:dyDescent="0.25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ht="18.75" customHeight="1" x14ac:dyDescent="0.25">
      <c r="A6" s="107">
        <v>1</v>
      </c>
      <c r="B6" s="89" t="s">
        <v>476</v>
      </c>
      <c r="C6" s="90" t="s">
        <v>210</v>
      </c>
      <c r="D6" s="90" t="s">
        <v>123</v>
      </c>
      <c r="E6" s="90" t="s">
        <v>26</v>
      </c>
      <c r="F6" s="25" t="s">
        <v>211</v>
      </c>
      <c r="G6" s="25" t="s">
        <v>19</v>
      </c>
      <c r="H6" s="39">
        <v>45.7</v>
      </c>
      <c r="I6" s="26">
        <f>H6*100/56</f>
        <v>81.607142857142861</v>
      </c>
      <c r="J6" s="25" t="s">
        <v>473</v>
      </c>
    </row>
    <row r="7" spans="1:10" ht="15.75" x14ac:dyDescent="0.25">
      <c r="A7" s="107">
        <v>2</v>
      </c>
      <c r="B7" s="111" t="s">
        <v>423</v>
      </c>
      <c r="C7" s="89" t="s">
        <v>446</v>
      </c>
      <c r="D7" s="111" t="s">
        <v>17</v>
      </c>
      <c r="E7" s="111" t="s">
        <v>56</v>
      </c>
      <c r="F7" s="25">
        <v>9</v>
      </c>
      <c r="G7" s="25" t="s">
        <v>19</v>
      </c>
      <c r="H7" s="38">
        <v>40.299999999999997</v>
      </c>
      <c r="I7" s="26">
        <f t="shared" ref="I7:I50" si="0">H7*100/56</f>
        <v>71.964285714285708</v>
      </c>
      <c r="J7" s="25" t="s">
        <v>473</v>
      </c>
    </row>
    <row r="8" spans="1:10" ht="15.75" x14ac:dyDescent="0.25">
      <c r="A8" s="107">
        <v>3</v>
      </c>
      <c r="B8" s="89" t="s">
        <v>476</v>
      </c>
      <c r="C8" s="90" t="s">
        <v>212</v>
      </c>
      <c r="D8" s="90" t="s">
        <v>213</v>
      </c>
      <c r="E8" s="90" t="s">
        <v>214</v>
      </c>
      <c r="F8" s="25" t="s">
        <v>211</v>
      </c>
      <c r="G8" s="25" t="s">
        <v>19</v>
      </c>
      <c r="H8" s="39">
        <v>39.5</v>
      </c>
      <c r="I8" s="26">
        <f t="shared" si="0"/>
        <v>70.535714285714292</v>
      </c>
      <c r="J8" s="25" t="s">
        <v>473</v>
      </c>
    </row>
    <row r="9" spans="1:10" ht="19.5" customHeight="1" x14ac:dyDescent="0.25">
      <c r="A9" s="107">
        <v>4</v>
      </c>
      <c r="B9" s="89" t="s">
        <v>476</v>
      </c>
      <c r="C9" s="90" t="s">
        <v>215</v>
      </c>
      <c r="D9" s="90" t="s">
        <v>216</v>
      </c>
      <c r="E9" s="90" t="s">
        <v>217</v>
      </c>
      <c r="F9" s="25" t="s">
        <v>211</v>
      </c>
      <c r="G9" s="25" t="s">
        <v>20</v>
      </c>
      <c r="H9" s="39">
        <v>37.799999999999997</v>
      </c>
      <c r="I9" s="26">
        <f t="shared" si="0"/>
        <v>67.499999999999986</v>
      </c>
      <c r="J9" s="25" t="s">
        <v>473</v>
      </c>
    </row>
    <row r="10" spans="1:10" ht="15.75" x14ac:dyDescent="0.25">
      <c r="A10" s="107">
        <v>5</v>
      </c>
      <c r="B10" s="111" t="s">
        <v>423</v>
      </c>
      <c r="C10" s="89" t="s">
        <v>447</v>
      </c>
      <c r="D10" s="111" t="s">
        <v>448</v>
      </c>
      <c r="E10" s="111" t="s">
        <v>26</v>
      </c>
      <c r="F10" s="25">
        <v>9</v>
      </c>
      <c r="G10" s="25" t="s">
        <v>19</v>
      </c>
      <c r="H10" s="38">
        <v>37.4</v>
      </c>
      <c r="I10" s="26">
        <f t="shared" si="0"/>
        <v>66.785714285714292</v>
      </c>
      <c r="J10" s="25" t="s">
        <v>473</v>
      </c>
    </row>
    <row r="11" spans="1:10" ht="15.75" x14ac:dyDescent="0.25">
      <c r="A11" s="107">
        <v>6</v>
      </c>
      <c r="B11" s="111" t="s">
        <v>423</v>
      </c>
      <c r="C11" s="89" t="s">
        <v>449</v>
      </c>
      <c r="D11" s="111" t="s">
        <v>450</v>
      </c>
      <c r="E11" s="111" t="s">
        <v>451</v>
      </c>
      <c r="F11" s="25">
        <v>9</v>
      </c>
      <c r="G11" s="25" t="s">
        <v>19</v>
      </c>
      <c r="H11" s="38">
        <v>34.4</v>
      </c>
      <c r="I11" s="26">
        <f t="shared" si="0"/>
        <v>61.428571428571431</v>
      </c>
      <c r="J11" s="25" t="s">
        <v>473</v>
      </c>
    </row>
    <row r="12" spans="1:10" ht="15.75" x14ac:dyDescent="0.25">
      <c r="A12" s="107">
        <v>7</v>
      </c>
      <c r="B12" s="111" t="s">
        <v>303</v>
      </c>
      <c r="C12" s="112" t="s">
        <v>315</v>
      </c>
      <c r="D12" s="111" t="s">
        <v>316</v>
      </c>
      <c r="E12" s="111" t="s">
        <v>77</v>
      </c>
      <c r="F12" s="54">
        <v>9</v>
      </c>
      <c r="G12" s="25" t="s">
        <v>20</v>
      </c>
      <c r="H12" s="25">
        <v>34</v>
      </c>
      <c r="I12" s="26">
        <f t="shared" si="0"/>
        <v>60.714285714285715</v>
      </c>
      <c r="J12" s="55" t="s">
        <v>473</v>
      </c>
    </row>
    <row r="13" spans="1:10" ht="15.75" x14ac:dyDescent="0.25">
      <c r="A13" s="107">
        <v>8</v>
      </c>
      <c r="B13" s="111" t="s">
        <v>407</v>
      </c>
      <c r="C13" s="111" t="s">
        <v>402</v>
      </c>
      <c r="D13" s="111" t="s">
        <v>403</v>
      </c>
      <c r="E13" s="111" t="s">
        <v>53</v>
      </c>
      <c r="F13" s="25">
        <v>9</v>
      </c>
      <c r="G13" s="25" t="s">
        <v>20</v>
      </c>
      <c r="H13" s="25">
        <v>33.200000000000003</v>
      </c>
      <c r="I13" s="26">
        <f t="shared" si="0"/>
        <v>59.285714285714292</v>
      </c>
      <c r="J13" s="25" t="s">
        <v>474</v>
      </c>
    </row>
    <row r="14" spans="1:10" ht="15.75" x14ac:dyDescent="0.25">
      <c r="A14" s="107">
        <v>9</v>
      </c>
      <c r="B14" s="111" t="s">
        <v>423</v>
      </c>
      <c r="C14" s="111" t="s">
        <v>452</v>
      </c>
      <c r="D14" s="111" t="s">
        <v>163</v>
      </c>
      <c r="E14" s="111" t="s">
        <v>453</v>
      </c>
      <c r="F14" s="25">
        <v>9</v>
      </c>
      <c r="G14" s="25" t="s">
        <v>19</v>
      </c>
      <c r="H14" s="38">
        <v>33.1</v>
      </c>
      <c r="I14" s="26">
        <f t="shared" si="0"/>
        <v>59.107142857142854</v>
      </c>
      <c r="J14" s="25" t="s">
        <v>474</v>
      </c>
    </row>
    <row r="15" spans="1:10" ht="15.75" x14ac:dyDescent="0.25">
      <c r="A15" s="107">
        <v>10</v>
      </c>
      <c r="B15" s="111" t="s">
        <v>88</v>
      </c>
      <c r="C15" s="89" t="s">
        <v>112</v>
      </c>
      <c r="D15" s="111" t="s">
        <v>113</v>
      </c>
      <c r="E15" s="111" t="s">
        <v>114</v>
      </c>
      <c r="F15" s="25">
        <v>9</v>
      </c>
      <c r="G15" s="25" t="s">
        <v>20</v>
      </c>
      <c r="H15" s="24">
        <v>31.8</v>
      </c>
      <c r="I15" s="26">
        <f t="shared" si="0"/>
        <v>56.785714285714285</v>
      </c>
      <c r="J15" s="25" t="s">
        <v>474</v>
      </c>
    </row>
    <row r="16" spans="1:10" ht="15.75" x14ac:dyDescent="0.25">
      <c r="A16" s="108">
        <v>11</v>
      </c>
      <c r="B16" s="113" t="s">
        <v>265</v>
      </c>
      <c r="C16" s="89" t="s">
        <v>269</v>
      </c>
      <c r="D16" s="89" t="s">
        <v>270</v>
      </c>
      <c r="E16" s="89" t="s">
        <v>59</v>
      </c>
      <c r="F16" s="56" t="s">
        <v>18</v>
      </c>
      <c r="G16" s="56" t="s">
        <v>19</v>
      </c>
      <c r="H16" s="57">
        <v>30.8</v>
      </c>
      <c r="I16" s="26">
        <f t="shared" si="0"/>
        <v>55</v>
      </c>
      <c r="J16" s="58" t="s">
        <v>474</v>
      </c>
    </row>
    <row r="17" spans="1:10" ht="15.75" x14ac:dyDescent="0.25">
      <c r="A17" s="109">
        <v>12</v>
      </c>
      <c r="B17" s="114" t="s">
        <v>423</v>
      </c>
      <c r="C17" s="114" t="s">
        <v>454</v>
      </c>
      <c r="D17" s="114" t="s">
        <v>320</v>
      </c>
      <c r="E17" s="114" t="s">
        <v>455</v>
      </c>
      <c r="F17" s="15">
        <v>9</v>
      </c>
      <c r="G17" s="15" t="s">
        <v>19</v>
      </c>
      <c r="H17" s="52">
        <v>29.7</v>
      </c>
      <c r="I17" s="28">
        <f t="shared" si="0"/>
        <v>53.035714285714285</v>
      </c>
      <c r="J17" s="15" t="s">
        <v>475</v>
      </c>
    </row>
    <row r="18" spans="1:10" ht="19.5" customHeight="1" x14ac:dyDescent="0.25">
      <c r="A18" s="109">
        <v>13</v>
      </c>
      <c r="B18" s="114" t="s">
        <v>303</v>
      </c>
      <c r="C18" s="115" t="s">
        <v>332</v>
      </c>
      <c r="D18" s="114" t="s">
        <v>24</v>
      </c>
      <c r="E18" s="114" t="s">
        <v>142</v>
      </c>
      <c r="F18" s="59">
        <v>9</v>
      </c>
      <c r="G18" s="15" t="s">
        <v>19</v>
      </c>
      <c r="H18" s="15">
        <v>28.3</v>
      </c>
      <c r="I18" s="28">
        <f t="shared" si="0"/>
        <v>50.535714285714285</v>
      </c>
      <c r="J18" s="60" t="s">
        <v>475</v>
      </c>
    </row>
    <row r="19" spans="1:10" ht="15.75" x14ac:dyDescent="0.25">
      <c r="A19" s="109">
        <v>14</v>
      </c>
      <c r="B19" s="94" t="s">
        <v>476</v>
      </c>
      <c r="C19" s="95" t="s">
        <v>218</v>
      </c>
      <c r="D19" s="95" t="s">
        <v>219</v>
      </c>
      <c r="E19" s="95" t="s">
        <v>220</v>
      </c>
      <c r="F19" s="27" t="s">
        <v>221</v>
      </c>
      <c r="G19" s="27" t="s">
        <v>20</v>
      </c>
      <c r="H19" s="14">
        <v>27.1</v>
      </c>
      <c r="I19" s="28">
        <f t="shared" si="0"/>
        <v>48.392857142857146</v>
      </c>
      <c r="J19" s="15" t="s">
        <v>475</v>
      </c>
    </row>
    <row r="20" spans="1:10" ht="15.75" x14ac:dyDescent="0.25">
      <c r="A20" s="109">
        <v>15</v>
      </c>
      <c r="B20" s="114" t="s">
        <v>88</v>
      </c>
      <c r="C20" s="94" t="s">
        <v>109</v>
      </c>
      <c r="D20" s="114" t="s">
        <v>110</v>
      </c>
      <c r="E20" s="114" t="s">
        <v>111</v>
      </c>
      <c r="F20" s="15">
        <v>9</v>
      </c>
      <c r="G20" s="15" t="s">
        <v>19</v>
      </c>
      <c r="H20" s="27">
        <v>26.3</v>
      </c>
      <c r="I20" s="28">
        <f t="shared" si="0"/>
        <v>46.964285714285715</v>
      </c>
      <c r="J20" s="15" t="s">
        <v>475</v>
      </c>
    </row>
    <row r="21" spans="1:10" ht="15.75" x14ac:dyDescent="0.25">
      <c r="A21" s="109">
        <v>16</v>
      </c>
      <c r="B21" s="114" t="s">
        <v>423</v>
      </c>
      <c r="C21" s="114" t="s">
        <v>456</v>
      </c>
      <c r="D21" s="114" t="s">
        <v>457</v>
      </c>
      <c r="E21" s="114" t="s">
        <v>458</v>
      </c>
      <c r="F21" s="15">
        <v>9</v>
      </c>
      <c r="G21" s="15" t="s">
        <v>19</v>
      </c>
      <c r="H21" s="52">
        <v>26.2</v>
      </c>
      <c r="I21" s="28">
        <f t="shared" si="0"/>
        <v>46.785714285714285</v>
      </c>
      <c r="J21" s="15" t="s">
        <v>475</v>
      </c>
    </row>
    <row r="22" spans="1:10" ht="15.75" x14ac:dyDescent="0.25">
      <c r="A22" s="109">
        <v>17</v>
      </c>
      <c r="B22" s="114" t="s">
        <v>486</v>
      </c>
      <c r="C22" s="94" t="s">
        <v>385</v>
      </c>
      <c r="D22" s="94" t="s">
        <v>386</v>
      </c>
      <c r="E22" s="94" t="s">
        <v>387</v>
      </c>
      <c r="F22" s="27" t="s">
        <v>27</v>
      </c>
      <c r="G22" s="15" t="s">
        <v>20</v>
      </c>
      <c r="H22" s="30">
        <v>25.6</v>
      </c>
      <c r="I22" s="28">
        <f t="shared" si="0"/>
        <v>45.714285714285715</v>
      </c>
      <c r="J22" s="15" t="s">
        <v>475</v>
      </c>
    </row>
    <row r="23" spans="1:10" ht="14.25" customHeight="1" x14ac:dyDescent="0.25">
      <c r="A23" s="109">
        <v>18</v>
      </c>
      <c r="B23" s="114" t="s">
        <v>303</v>
      </c>
      <c r="C23" s="115" t="s">
        <v>326</v>
      </c>
      <c r="D23" s="116" t="s">
        <v>327</v>
      </c>
      <c r="E23" s="114" t="s">
        <v>328</v>
      </c>
      <c r="F23" s="59">
        <v>9</v>
      </c>
      <c r="G23" s="29" t="s">
        <v>329</v>
      </c>
      <c r="H23" s="29">
        <v>25.6</v>
      </c>
      <c r="I23" s="28">
        <f t="shared" si="0"/>
        <v>45.714285714285715</v>
      </c>
      <c r="J23" s="60" t="s">
        <v>475</v>
      </c>
    </row>
    <row r="24" spans="1:10" ht="15.75" x14ac:dyDescent="0.25">
      <c r="A24" s="109">
        <v>19</v>
      </c>
      <c r="B24" s="117" t="s">
        <v>407</v>
      </c>
      <c r="C24" s="118" t="s">
        <v>398</v>
      </c>
      <c r="D24" s="118" t="s">
        <v>24</v>
      </c>
      <c r="E24" s="118" t="s">
        <v>399</v>
      </c>
      <c r="F24" s="61">
        <v>9</v>
      </c>
      <c r="G24" s="61" t="s">
        <v>19</v>
      </c>
      <c r="H24" s="15">
        <v>23.8</v>
      </c>
      <c r="I24" s="28">
        <f t="shared" si="0"/>
        <v>42.5</v>
      </c>
      <c r="J24" s="15" t="s">
        <v>475</v>
      </c>
    </row>
    <row r="25" spans="1:10" ht="15.75" x14ac:dyDescent="0.25">
      <c r="A25" s="109">
        <v>20</v>
      </c>
      <c r="B25" s="114" t="s">
        <v>407</v>
      </c>
      <c r="C25" s="114" t="s">
        <v>396</v>
      </c>
      <c r="D25" s="114" t="s">
        <v>397</v>
      </c>
      <c r="E25" s="114" t="s">
        <v>59</v>
      </c>
      <c r="F25" s="15">
        <v>9</v>
      </c>
      <c r="G25" s="15" t="s">
        <v>19</v>
      </c>
      <c r="H25" s="15">
        <v>23.6</v>
      </c>
      <c r="I25" s="28">
        <f t="shared" si="0"/>
        <v>42.142857142857146</v>
      </c>
      <c r="J25" s="15" t="s">
        <v>475</v>
      </c>
    </row>
    <row r="26" spans="1:10" ht="15.75" x14ac:dyDescent="0.25">
      <c r="A26" s="109">
        <v>21</v>
      </c>
      <c r="B26" s="114" t="s">
        <v>407</v>
      </c>
      <c r="C26" s="114" t="s">
        <v>404</v>
      </c>
      <c r="D26" s="114" t="s">
        <v>68</v>
      </c>
      <c r="E26" s="114" t="s">
        <v>25</v>
      </c>
      <c r="F26" s="15">
        <v>9</v>
      </c>
      <c r="G26" s="15" t="s">
        <v>19</v>
      </c>
      <c r="H26" s="15">
        <v>23.1</v>
      </c>
      <c r="I26" s="28">
        <f t="shared" si="0"/>
        <v>41.25</v>
      </c>
      <c r="J26" s="15" t="s">
        <v>475</v>
      </c>
    </row>
    <row r="27" spans="1:10" ht="15.75" x14ac:dyDescent="0.25">
      <c r="A27" s="109">
        <v>22</v>
      </c>
      <c r="B27" s="114" t="s">
        <v>407</v>
      </c>
      <c r="C27" s="114" t="s">
        <v>395</v>
      </c>
      <c r="D27" s="114" t="s">
        <v>68</v>
      </c>
      <c r="E27" s="114" t="s">
        <v>124</v>
      </c>
      <c r="F27" s="15">
        <v>9</v>
      </c>
      <c r="G27" s="15" t="s">
        <v>19</v>
      </c>
      <c r="H27" s="15">
        <v>22.6</v>
      </c>
      <c r="I27" s="28">
        <f t="shared" si="0"/>
        <v>40.357142857142854</v>
      </c>
      <c r="J27" s="15" t="s">
        <v>475</v>
      </c>
    </row>
    <row r="28" spans="1:10" ht="15.75" x14ac:dyDescent="0.25">
      <c r="A28" s="109">
        <v>23</v>
      </c>
      <c r="B28" s="117" t="s">
        <v>407</v>
      </c>
      <c r="C28" s="118" t="s">
        <v>400</v>
      </c>
      <c r="D28" s="118" t="s">
        <v>55</v>
      </c>
      <c r="E28" s="118" t="s">
        <v>124</v>
      </c>
      <c r="F28" s="61">
        <v>9</v>
      </c>
      <c r="G28" s="61" t="s">
        <v>19</v>
      </c>
      <c r="H28" s="15">
        <v>21.3</v>
      </c>
      <c r="I28" s="28">
        <f t="shared" si="0"/>
        <v>38.035714285714285</v>
      </c>
      <c r="J28" s="15" t="s">
        <v>475</v>
      </c>
    </row>
    <row r="29" spans="1:10" ht="15.75" x14ac:dyDescent="0.25">
      <c r="A29" s="109">
        <v>24</v>
      </c>
      <c r="B29" s="114" t="s">
        <v>303</v>
      </c>
      <c r="C29" s="115" t="s">
        <v>333</v>
      </c>
      <c r="D29" s="114" t="s">
        <v>327</v>
      </c>
      <c r="E29" s="114" t="s">
        <v>328</v>
      </c>
      <c r="F29" s="59">
        <v>9</v>
      </c>
      <c r="G29" s="15" t="s">
        <v>20</v>
      </c>
      <c r="H29" s="15">
        <v>20.8</v>
      </c>
      <c r="I29" s="28">
        <f t="shared" si="0"/>
        <v>37.142857142857146</v>
      </c>
      <c r="J29" s="60" t="s">
        <v>475</v>
      </c>
    </row>
    <row r="30" spans="1:10" ht="15.75" x14ac:dyDescent="0.25">
      <c r="A30" s="109">
        <v>25</v>
      </c>
      <c r="B30" s="114" t="s">
        <v>303</v>
      </c>
      <c r="C30" s="115" t="s">
        <v>324</v>
      </c>
      <c r="D30" s="114" t="s">
        <v>93</v>
      </c>
      <c r="E30" s="114" t="s">
        <v>325</v>
      </c>
      <c r="F30" s="59">
        <v>9</v>
      </c>
      <c r="G30" s="15" t="s">
        <v>19</v>
      </c>
      <c r="H30" s="15">
        <v>20.6</v>
      </c>
      <c r="I30" s="28">
        <f t="shared" si="0"/>
        <v>36.785714285714285</v>
      </c>
      <c r="J30" s="60" t="s">
        <v>475</v>
      </c>
    </row>
    <row r="31" spans="1:10" ht="15.75" x14ac:dyDescent="0.25">
      <c r="A31" s="109">
        <v>26</v>
      </c>
      <c r="B31" s="114" t="s">
        <v>407</v>
      </c>
      <c r="C31" s="114" t="s">
        <v>401</v>
      </c>
      <c r="D31" s="114" t="s">
        <v>85</v>
      </c>
      <c r="E31" s="114" t="s">
        <v>187</v>
      </c>
      <c r="F31" s="15">
        <v>9</v>
      </c>
      <c r="G31" s="15" t="s">
        <v>19</v>
      </c>
      <c r="H31" s="15">
        <v>20.6</v>
      </c>
      <c r="I31" s="28">
        <f t="shared" si="0"/>
        <v>36.785714285714285</v>
      </c>
      <c r="J31" s="15" t="s">
        <v>475</v>
      </c>
    </row>
    <row r="32" spans="1:10" ht="15.75" x14ac:dyDescent="0.25">
      <c r="A32" s="109">
        <v>27</v>
      </c>
      <c r="B32" s="114" t="s">
        <v>481</v>
      </c>
      <c r="C32" s="114" t="s">
        <v>45</v>
      </c>
      <c r="D32" s="114" t="s">
        <v>35</v>
      </c>
      <c r="E32" s="114" t="s">
        <v>46</v>
      </c>
      <c r="F32" s="15" t="s">
        <v>27</v>
      </c>
      <c r="G32" s="15" t="s">
        <v>19</v>
      </c>
      <c r="H32" s="15">
        <v>19.100000000000001</v>
      </c>
      <c r="I32" s="28">
        <f t="shared" si="0"/>
        <v>34.107142857142861</v>
      </c>
      <c r="J32" s="15" t="s">
        <v>475</v>
      </c>
    </row>
    <row r="33" spans="1:10" ht="15.75" x14ac:dyDescent="0.25">
      <c r="A33" s="109">
        <v>28</v>
      </c>
      <c r="B33" s="114" t="s">
        <v>481</v>
      </c>
      <c r="C33" s="114" t="s">
        <v>47</v>
      </c>
      <c r="D33" s="114" t="s">
        <v>48</v>
      </c>
      <c r="E33" s="114" t="s">
        <v>44</v>
      </c>
      <c r="F33" s="15" t="s">
        <v>27</v>
      </c>
      <c r="G33" s="15" t="s">
        <v>19</v>
      </c>
      <c r="H33" s="15">
        <v>18.3</v>
      </c>
      <c r="I33" s="28">
        <f t="shared" si="0"/>
        <v>32.678571428571431</v>
      </c>
      <c r="J33" s="15" t="s">
        <v>475</v>
      </c>
    </row>
    <row r="34" spans="1:10" ht="15.75" x14ac:dyDescent="0.25">
      <c r="A34" s="109">
        <v>29</v>
      </c>
      <c r="B34" s="94" t="s">
        <v>137</v>
      </c>
      <c r="C34" s="95" t="s">
        <v>222</v>
      </c>
      <c r="D34" s="95" t="s">
        <v>223</v>
      </c>
      <c r="E34" s="95" t="s">
        <v>224</v>
      </c>
      <c r="F34" s="15" t="s">
        <v>225</v>
      </c>
      <c r="G34" s="15" t="s">
        <v>19</v>
      </c>
      <c r="H34" s="14">
        <v>18.3</v>
      </c>
      <c r="I34" s="28">
        <f t="shared" si="0"/>
        <v>32.678571428571431</v>
      </c>
      <c r="J34" s="15" t="s">
        <v>475</v>
      </c>
    </row>
    <row r="35" spans="1:10" ht="15.75" x14ac:dyDescent="0.25">
      <c r="A35" s="110">
        <v>30</v>
      </c>
      <c r="B35" s="119" t="s">
        <v>265</v>
      </c>
      <c r="C35" s="94" t="s">
        <v>271</v>
      </c>
      <c r="D35" s="94" t="s">
        <v>68</v>
      </c>
      <c r="E35" s="94" t="s">
        <v>94</v>
      </c>
      <c r="F35" s="33" t="s">
        <v>221</v>
      </c>
      <c r="G35" s="33" t="s">
        <v>19</v>
      </c>
      <c r="H35" s="62">
        <v>18.3</v>
      </c>
      <c r="I35" s="28">
        <f t="shared" si="0"/>
        <v>32.678571428571431</v>
      </c>
      <c r="J35" s="34" t="s">
        <v>475</v>
      </c>
    </row>
    <row r="36" spans="1:10" ht="15.75" x14ac:dyDescent="0.25">
      <c r="A36" s="110">
        <v>31</v>
      </c>
      <c r="B36" s="119" t="s">
        <v>265</v>
      </c>
      <c r="C36" s="94" t="s">
        <v>272</v>
      </c>
      <c r="D36" s="94" t="s">
        <v>104</v>
      </c>
      <c r="E36" s="94" t="s">
        <v>158</v>
      </c>
      <c r="F36" s="33" t="s">
        <v>221</v>
      </c>
      <c r="G36" s="33" t="s">
        <v>19</v>
      </c>
      <c r="H36" s="62">
        <v>18.3</v>
      </c>
      <c r="I36" s="28">
        <f t="shared" si="0"/>
        <v>32.678571428571431</v>
      </c>
      <c r="J36" s="34" t="s">
        <v>475</v>
      </c>
    </row>
    <row r="37" spans="1:10" ht="15.75" x14ac:dyDescent="0.25">
      <c r="A37" s="109">
        <v>32</v>
      </c>
      <c r="B37" s="114" t="s">
        <v>481</v>
      </c>
      <c r="C37" s="114" t="s">
        <v>43</v>
      </c>
      <c r="D37" s="114" t="s">
        <v>30</v>
      </c>
      <c r="E37" s="114" t="s">
        <v>44</v>
      </c>
      <c r="F37" s="15" t="s">
        <v>27</v>
      </c>
      <c r="G37" s="15" t="s">
        <v>19</v>
      </c>
      <c r="H37" s="15">
        <v>18</v>
      </c>
      <c r="I37" s="28">
        <f t="shared" si="0"/>
        <v>32.142857142857146</v>
      </c>
      <c r="J37" s="15" t="s">
        <v>475</v>
      </c>
    </row>
    <row r="38" spans="1:10" ht="15.75" x14ac:dyDescent="0.25">
      <c r="A38" s="109">
        <v>33</v>
      </c>
      <c r="B38" s="114" t="s">
        <v>303</v>
      </c>
      <c r="C38" s="115" t="s">
        <v>319</v>
      </c>
      <c r="D38" s="114" t="s">
        <v>320</v>
      </c>
      <c r="E38" s="114" t="s">
        <v>321</v>
      </c>
      <c r="F38" s="59">
        <v>9</v>
      </c>
      <c r="G38" s="15" t="s">
        <v>19</v>
      </c>
      <c r="H38" s="15">
        <v>17.600000000000001</v>
      </c>
      <c r="I38" s="28">
        <f t="shared" si="0"/>
        <v>31.428571428571434</v>
      </c>
      <c r="J38" s="60" t="s">
        <v>475</v>
      </c>
    </row>
    <row r="39" spans="1:10" ht="15.75" x14ac:dyDescent="0.25">
      <c r="A39" s="109">
        <v>34</v>
      </c>
      <c r="B39" s="114" t="s">
        <v>303</v>
      </c>
      <c r="C39" s="115" t="s">
        <v>322</v>
      </c>
      <c r="D39" s="114" t="s">
        <v>323</v>
      </c>
      <c r="E39" s="114" t="s">
        <v>25</v>
      </c>
      <c r="F39" s="59">
        <v>9</v>
      </c>
      <c r="G39" s="15" t="s">
        <v>19</v>
      </c>
      <c r="H39" s="15">
        <v>17.100000000000001</v>
      </c>
      <c r="I39" s="28">
        <f t="shared" si="0"/>
        <v>30.535714285714288</v>
      </c>
      <c r="J39" s="60" t="s">
        <v>475</v>
      </c>
    </row>
    <row r="40" spans="1:10" ht="15.75" x14ac:dyDescent="0.25">
      <c r="A40" s="109">
        <v>35</v>
      </c>
      <c r="B40" s="114" t="s">
        <v>481</v>
      </c>
      <c r="C40" s="114" t="s">
        <v>49</v>
      </c>
      <c r="D40" s="114" t="s">
        <v>50</v>
      </c>
      <c r="E40" s="114" t="s">
        <v>51</v>
      </c>
      <c r="F40" s="15" t="s">
        <v>27</v>
      </c>
      <c r="G40" s="15" t="s">
        <v>19</v>
      </c>
      <c r="H40" s="15">
        <v>16.8</v>
      </c>
      <c r="I40" s="28">
        <f t="shared" si="0"/>
        <v>30</v>
      </c>
      <c r="J40" s="15" t="s">
        <v>475</v>
      </c>
    </row>
    <row r="41" spans="1:10" ht="15.75" x14ac:dyDescent="0.25">
      <c r="A41" s="109">
        <v>36</v>
      </c>
      <c r="B41" s="114" t="s">
        <v>303</v>
      </c>
      <c r="C41" s="115" t="s">
        <v>317</v>
      </c>
      <c r="D41" s="114" t="s">
        <v>318</v>
      </c>
      <c r="E41" s="114" t="s">
        <v>53</v>
      </c>
      <c r="F41" s="59">
        <v>9</v>
      </c>
      <c r="G41" s="15" t="s">
        <v>20</v>
      </c>
      <c r="H41" s="15">
        <v>16.8</v>
      </c>
      <c r="I41" s="28">
        <f t="shared" si="0"/>
        <v>30</v>
      </c>
      <c r="J41" s="60" t="s">
        <v>475</v>
      </c>
    </row>
    <row r="42" spans="1:10" ht="15.75" x14ac:dyDescent="0.25">
      <c r="A42" s="109">
        <v>37</v>
      </c>
      <c r="B42" s="114" t="s">
        <v>481</v>
      </c>
      <c r="C42" s="114" t="s">
        <v>40</v>
      </c>
      <c r="D42" s="114" t="s">
        <v>41</v>
      </c>
      <c r="E42" s="114" t="s">
        <v>42</v>
      </c>
      <c r="F42" s="15" t="s">
        <v>18</v>
      </c>
      <c r="G42" s="15" t="s">
        <v>19</v>
      </c>
      <c r="H42" s="15">
        <v>16.600000000000001</v>
      </c>
      <c r="I42" s="28">
        <f t="shared" si="0"/>
        <v>29.642857142857146</v>
      </c>
      <c r="J42" s="15" t="s">
        <v>475</v>
      </c>
    </row>
    <row r="43" spans="1:10" ht="15.75" x14ac:dyDescent="0.25">
      <c r="A43" s="109">
        <v>38</v>
      </c>
      <c r="B43" s="94" t="s">
        <v>476</v>
      </c>
      <c r="C43" s="95" t="s">
        <v>226</v>
      </c>
      <c r="D43" s="95" t="s">
        <v>104</v>
      </c>
      <c r="E43" s="95" t="s">
        <v>25</v>
      </c>
      <c r="F43" s="15" t="s">
        <v>211</v>
      </c>
      <c r="G43" s="15" t="s">
        <v>19</v>
      </c>
      <c r="H43" s="14">
        <v>15</v>
      </c>
      <c r="I43" s="28">
        <f t="shared" si="0"/>
        <v>26.785714285714285</v>
      </c>
      <c r="J43" s="15" t="s">
        <v>475</v>
      </c>
    </row>
    <row r="44" spans="1:10" ht="15.75" x14ac:dyDescent="0.25">
      <c r="A44" s="109">
        <v>39</v>
      </c>
      <c r="B44" s="114" t="s">
        <v>303</v>
      </c>
      <c r="C44" s="115" t="s">
        <v>330</v>
      </c>
      <c r="D44" s="114" t="s">
        <v>331</v>
      </c>
      <c r="E44" s="114" t="s">
        <v>111</v>
      </c>
      <c r="F44" s="59">
        <v>9</v>
      </c>
      <c r="G44" s="15" t="s">
        <v>19</v>
      </c>
      <c r="H44" s="15">
        <v>14.9</v>
      </c>
      <c r="I44" s="28">
        <f t="shared" si="0"/>
        <v>26.607142857142858</v>
      </c>
      <c r="J44" s="60" t="s">
        <v>475</v>
      </c>
    </row>
    <row r="45" spans="1:10" ht="15.75" x14ac:dyDescent="0.25">
      <c r="A45" s="109">
        <v>40</v>
      </c>
      <c r="B45" s="114" t="s">
        <v>407</v>
      </c>
      <c r="C45" s="114" t="s">
        <v>405</v>
      </c>
      <c r="D45" s="114" t="s">
        <v>406</v>
      </c>
      <c r="E45" s="114" t="s">
        <v>66</v>
      </c>
      <c r="F45" s="15">
        <v>9</v>
      </c>
      <c r="G45" s="15" t="s">
        <v>19</v>
      </c>
      <c r="H45" s="15">
        <v>14.6</v>
      </c>
      <c r="I45" s="28">
        <f t="shared" si="0"/>
        <v>26.071428571428573</v>
      </c>
      <c r="J45" s="15" t="s">
        <v>475</v>
      </c>
    </row>
    <row r="46" spans="1:10" ht="15.75" x14ac:dyDescent="0.25">
      <c r="A46" s="109">
        <v>41</v>
      </c>
      <c r="B46" s="114" t="s">
        <v>485</v>
      </c>
      <c r="C46" s="114" t="s">
        <v>293</v>
      </c>
      <c r="D46" s="114" t="s">
        <v>193</v>
      </c>
      <c r="E46" s="114" t="s">
        <v>294</v>
      </c>
      <c r="F46" s="15" t="s">
        <v>295</v>
      </c>
      <c r="G46" s="15" t="s">
        <v>19</v>
      </c>
      <c r="H46" s="15">
        <v>12.4</v>
      </c>
      <c r="I46" s="28">
        <f t="shared" si="0"/>
        <v>22.142857142857142</v>
      </c>
      <c r="J46" s="15" t="s">
        <v>475</v>
      </c>
    </row>
    <row r="47" spans="1:10" ht="15.75" x14ac:dyDescent="0.25">
      <c r="A47" s="109">
        <v>42</v>
      </c>
      <c r="B47" s="114" t="s">
        <v>481</v>
      </c>
      <c r="C47" s="114" t="s">
        <v>54</v>
      </c>
      <c r="D47" s="114" t="s">
        <v>55</v>
      </c>
      <c r="E47" s="114" t="s">
        <v>56</v>
      </c>
      <c r="F47" s="15" t="s">
        <v>27</v>
      </c>
      <c r="G47" s="15" t="s">
        <v>19</v>
      </c>
      <c r="H47" s="15">
        <v>11.9</v>
      </c>
      <c r="I47" s="28">
        <f t="shared" si="0"/>
        <v>21.25</v>
      </c>
      <c r="J47" s="15" t="s">
        <v>475</v>
      </c>
    </row>
    <row r="48" spans="1:10" ht="15.75" x14ac:dyDescent="0.25">
      <c r="A48" s="109">
        <v>43</v>
      </c>
      <c r="B48" s="114" t="s">
        <v>423</v>
      </c>
      <c r="C48" s="114" t="s">
        <v>459</v>
      </c>
      <c r="D48" s="114" t="s">
        <v>460</v>
      </c>
      <c r="E48" s="114" t="s">
        <v>461</v>
      </c>
      <c r="F48" s="15">
        <v>9</v>
      </c>
      <c r="G48" s="15" t="s">
        <v>19</v>
      </c>
      <c r="H48" s="52">
        <v>11.7</v>
      </c>
      <c r="I48" s="28">
        <f t="shared" si="0"/>
        <v>20.892857142857142</v>
      </c>
      <c r="J48" s="15" t="s">
        <v>475</v>
      </c>
    </row>
    <row r="49" spans="1:10" ht="15.75" x14ac:dyDescent="0.25">
      <c r="A49" s="109">
        <v>44</v>
      </c>
      <c r="B49" s="114" t="s">
        <v>481</v>
      </c>
      <c r="C49" s="114" t="s">
        <v>52</v>
      </c>
      <c r="D49" s="114" t="s">
        <v>29</v>
      </c>
      <c r="E49" s="114" t="s">
        <v>53</v>
      </c>
      <c r="F49" s="15" t="s">
        <v>18</v>
      </c>
      <c r="G49" s="15" t="s">
        <v>20</v>
      </c>
      <c r="H49" s="15">
        <v>11.1</v>
      </c>
      <c r="I49" s="28">
        <f t="shared" si="0"/>
        <v>19.821428571428573</v>
      </c>
      <c r="J49" s="15" t="s">
        <v>475</v>
      </c>
    </row>
    <row r="50" spans="1:10" ht="15.75" x14ac:dyDescent="0.25">
      <c r="A50" s="109">
        <v>45</v>
      </c>
      <c r="B50" s="114" t="s">
        <v>485</v>
      </c>
      <c r="C50" s="114" t="s">
        <v>290</v>
      </c>
      <c r="D50" s="114" t="s">
        <v>129</v>
      </c>
      <c r="E50" s="114" t="s">
        <v>291</v>
      </c>
      <c r="F50" s="15" t="s">
        <v>292</v>
      </c>
      <c r="G50" s="15" t="s">
        <v>19</v>
      </c>
      <c r="H50" s="15">
        <v>10.4</v>
      </c>
      <c r="I50" s="28">
        <f t="shared" si="0"/>
        <v>18.571428571428573</v>
      </c>
      <c r="J50" s="15" t="s">
        <v>475</v>
      </c>
    </row>
  </sheetData>
  <autoFilter ref="A5:J50">
    <sortState ref="A7:J157">
      <sortCondition descending="1" ref="H6:H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A5" sqref="A5"/>
    </sheetView>
  </sheetViews>
  <sheetFormatPr defaultRowHeight="15" x14ac:dyDescent="0.25"/>
  <cols>
    <col min="1" max="1" width="5.140625" customWidth="1"/>
    <col min="2" max="2" width="34.5703125" customWidth="1"/>
    <col min="3" max="3" width="18.7109375" customWidth="1"/>
    <col min="4" max="4" width="12.85546875" customWidth="1"/>
    <col min="5" max="5" width="18.28515625" customWidth="1"/>
    <col min="6" max="6" width="7.5703125" customWidth="1"/>
    <col min="7" max="7" width="10" customWidth="1"/>
    <col min="8" max="8" width="10.5703125" customWidth="1"/>
    <col min="9" max="9" width="9.85546875" customWidth="1"/>
    <col min="10" max="10" width="13.42578125" customWidth="1"/>
  </cols>
  <sheetData>
    <row r="1" spans="1:10" ht="15.75" x14ac:dyDescent="0.25">
      <c r="A1" s="1"/>
      <c r="B1" s="2"/>
      <c r="C1" s="2"/>
      <c r="D1" s="2"/>
      <c r="E1" s="2"/>
      <c r="F1" s="2"/>
      <c r="G1" s="73" t="s">
        <v>482</v>
      </c>
      <c r="H1" s="71"/>
      <c r="I1" s="71"/>
      <c r="J1" s="3"/>
    </row>
    <row r="2" spans="1:10" ht="15.75" x14ac:dyDescent="0.25">
      <c r="A2" s="1"/>
      <c r="B2" s="2"/>
      <c r="C2" s="2"/>
      <c r="D2" s="2"/>
      <c r="E2" s="2"/>
      <c r="F2" s="2"/>
      <c r="G2" s="70" t="s">
        <v>483</v>
      </c>
      <c r="H2" s="71"/>
      <c r="I2" s="71"/>
      <c r="J2" s="71"/>
    </row>
    <row r="3" spans="1:10" ht="15.75" x14ac:dyDescent="0.25">
      <c r="A3" s="74" t="s">
        <v>14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13</v>
      </c>
      <c r="B4" s="75"/>
      <c r="C4" s="75"/>
      <c r="D4" s="76">
        <v>63</v>
      </c>
      <c r="E4" s="77"/>
      <c r="F4" s="1"/>
      <c r="G4" s="1"/>
      <c r="H4" s="1"/>
      <c r="I4" s="1"/>
      <c r="J4" s="1"/>
    </row>
    <row r="5" spans="1:10" ht="37.5" customHeight="1" x14ac:dyDescent="0.25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ht="19.5" customHeight="1" x14ac:dyDescent="0.25">
      <c r="A6" s="98">
        <v>1</v>
      </c>
      <c r="B6" s="89" t="s">
        <v>476</v>
      </c>
      <c r="C6" s="90" t="s">
        <v>227</v>
      </c>
      <c r="D6" s="90" t="s">
        <v>145</v>
      </c>
      <c r="E6" s="90" t="s">
        <v>477</v>
      </c>
      <c r="F6" s="36">
        <v>10</v>
      </c>
      <c r="G6" s="36" t="s">
        <v>20</v>
      </c>
      <c r="H6" s="39">
        <v>47.5</v>
      </c>
      <c r="I6" s="37">
        <f>H6*100/63</f>
        <v>75.396825396825392</v>
      </c>
      <c r="J6" s="36" t="s">
        <v>473</v>
      </c>
    </row>
    <row r="7" spans="1:10" ht="15.75" x14ac:dyDescent="0.25">
      <c r="A7" s="99">
        <v>2</v>
      </c>
      <c r="B7" s="91" t="s">
        <v>88</v>
      </c>
      <c r="C7" s="89" t="s">
        <v>115</v>
      </c>
      <c r="D7" s="91" t="s">
        <v>116</v>
      </c>
      <c r="E7" s="91" t="s">
        <v>117</v>
      </c>
      <c r="F7" s="36">
        <v>10</v>
      </c>
      <c r="G7" s="36" t="s">
        <v>19</v>
      </c>
      <c r="H7" s="24">
        <v>43.1</v>
      </c>
      <c r="I7" s="37">
        <f t="shared" ref="I7:I49" si="0">H7*100/63</f>
        <v>68.412698412698418</v>
      </c>
      <c r="J7" s="46" t="s">
        <v>473</v>
      </c>
    </row>
    <row r="8" spans="1:10" ht="15.75" x14ac:dyDescent="0.25">
      <c r="A8" s="99">
        <v>3</v>
      </c>
      <c r="B8" s="91" t="s">
        <v>88</v>
      </c>
      <c r="C8" s="89" t="s">
        <v>120</v>
      </c>
      <c r="D8" s="91" t="s">
        <v>121</v>
      </c>
      <c r="E8" s="91" t="s">
        <v>66</v>
      </c>
      <c r="F8" s="36">
        <v>10</v>
      </c>
      <c r="G8" s="36" t="s">
        <v>19</v>
      </c>
      <c r="H8" s="24">
        <v>42.1</v>
      </c>
      <c r="I8" s="37">
        <f t="shared" si="0"/>
        <v>66.825396825396822</v>
      </c>
      <c r="J8" s="46" t="s">
        <v>473</v>
      </c>
    </row>
    <row r="9" spans="1:10" ht="15.75" x14ac:dyDescent="0.25">
      <c r="A9" s="99">
        <v>4</v>
      </c>
      <c r="B9" s="91" t="s">
        <v>88</v>
      </c>
      <c r="C9" s="89" t="s">
        <v>118</v>
      </c>
      <c r="D9" s="91" t="s">
        <v>119</v>
      </c>
      <c r="E9" s="91" t="s">
        <v>26</v>
      </c>
      <c r="F9" s="36">
        <v>10</v>
      </c>
      <c r="G9" s="36" t="s">
        <v>19</v>
      </c>
      <c r="H9" s="24">
        <v>41.5</v>
      </c>
      <c r="I9" s="37">
        <f t="shared" si="0"/>
        <v>65.873015873015873</v>
      </c>
      <c r="J9" s="46" t="s">
        <v>473</v>
      </c>
    </row>
    <row r="10" spans="1:10" ht="17.25" customHeight="1" x14ac:dyDescent="0.25">
      <c r="A10" s="98">
        <v>5</v>
      </c>
      <c r="B10" s="89" t="s">
        <v>476</v>
      </c>
      <c r="C10" s="90" t="s">
        <v>228</v>
      </c>
      <c r="D10" s="90" t="s">
        <v>229</v>
      </c>
      <c r="E10" s="90" t="s">
        <v>59</v>
      </c>
      <c r="F10" s="36">
        <v>10</v>
      </c>
      <c r="G10" s="36" t="s">
        <v>19</v>
      </c>
      <c r="H10" s="39">
        <v>40.700000000000003</v>
      </c>
      <c r="I10" s="37">
        <f t="shared" si="0"/>
        <v>64.603174603174608</v>
      </c>
      <c r="J10" s="36" t="s">
        <v>473</v>
      </c>
    </row>
    <row r="11" spans="1:10" ht="15.75" x14ac:dyDescent="0.25">
      <c r="A11" s="99">
        <v>6</v>
      </c>
      <c r="B11" s="91" t="s">
        <v>88</v>
      </c>
      <c r="C11" s="89" t="s">
        <v>131</v>
      </c>
      <c r="D11" s="91" t="s">
        <v>23</v>
      </c>
      <c r="E11" s="91" t="s">
        <v>114</v>
      </c>
      <c r="F11" s="36">
        <v>10</v>
      </c>
      <c r="G11" s="36" t="s">
        <v>20</v>
      </c>
      <c r="H11" s="24">
        <v>38.700000000000003</v>
      </c>
      <c r="I11" s="37">
        <f t="shared" si="0"/>
        <v>61.428571428571438</v>
      </c>
      <c r="J11" s="36" t="s">
        <v>473</v>
      </c>
    </row>
    <row r="12" spans="1:10" ht="20.25" customHeight="1" x14ac:dyDescent="0.25">
      <c r="A12" s="98">
        <v>7</v>
      </c>
      <c r="B12" s="89" t="s">
        <v>476</v>
      </c>
      <c r="C12" s="90" t="s">
        <v>230</v>
      </c>
      <c r="D12" s="90" t="s">
        <v>231</v>
      </c>
      <c r="E12" s="90" t="s">
        <v>232</v>
      </c>
      <c r="F12" s="36">
        <v>10</v>
      </c>
      <c r="G12" s="36" t="s">
        <v>19</v>
      </c>
      <c r="H12" s="39">
        <v>38.700000000000003</v>
      </c>
      <c r="I12" s="37">
        <f t="shared" si="0"/>
        <v>61.428571428571438</v>
      </c>
      <c r="J12" s="36" t="s">
        <v>473</v>
      </c>
    </row>
    <row r="13" spans="1:10" ht="15.75" x14ac:dyDescent="0.25">
      <c r="A13" s="99">
        <v>8</v>
      </c>
      <c r="B13" s="102" t="s">
        <v>407</v>
      </c>
      <c r="C13" s="102" t="s">
        <v>411</v>
      </c>
      <c r="D13" s="102" t="s">
        <v>323</v>
      </c>
      <c r="E13" s="102" t="s">
        <v>46</v>
      </c>
      <c r="F13" s="36">
        <v>10</v>
      </c>
      <c r="G13" s="20" t="s">
        <v>19</v>
      </c>
      <c r="H13" s="20">
        <v>38.5</v>
      </c>
      <c r="I13" s="37">
        <f t="shared" si="0"/>
        <v>61.111111111111114</v>
      </c>
      <c r="J13" s="20" t="s">
        <v>473</v>
      </c>
    </row>
    <row r="14" spans="1:10" ht="19.5" customHeight="1" x14ac:dyDescent="0.25">
      <c r="A14" s="98">
        <v>9</v>
      </c>
      <c r="B14" s="89" t="s">
        <v>476</v>
      </c>
      <c r="C14" s="90" t="s">
        <v>233</v>
      </c>
      <c r="D14" s="90" t="s">
        <v>234</v>
      </c>
      <c r="E14" s="90" t="s">
        <v>142</v>
      </c>
      <c r="F14" s="36">
        <v>10</v>
      </c>
      <c r="G14" s="36" t="s">
        <v>19</v>
      </c>
      <c r="H14" s="39">
        <v>37.1</v>
      </c>
      <c r="I14" s="37">
        <f t="shared" si="0"/>
        <v>58.888888888888886</v>
      </c>
      <c r="J14" s="36" t="s">
        <v>474</v>
      </c>
    </row>
    <row r="15" spans="1:10" ht="15.75" x14ac:dyDescent="0.25">
      <c r="A15" s="99">
        <v>10</v>
      </c>
      <c r="B15" s="102" t="s">
        <v>407</v>
      </c>
      <c r="C15" s="102" t="s">
        <v>413</v>
      </c>
      <c r="D15" s="102" t="s">
        <v>24</v>
      </c>
      <c r="E15" s="102" t="s">
        <v>59</v>
      </c>
      <c r="F15" s="36">
        <v>10</v>
      </c>
      <c r="G15" s="20" t="s">
        <v>19</v>
      </c>
      <c r="H15" s="63">
        <v>36.200000000000003</v>
      </c>
      <c r="I15" s="37">
        <f t="shared" si="0"/>
        <v>57.460317460317469</v>
      </c>
      <c r="J15" s="20" t="s">
        <v>474</v>
      </c>
    </row>
    <row r="16" spans="1:10" ht="15.75" x14ac:dyDescent="0.25">
      <c r="A16" s="81">
        <v>11</v>
      </c>
      <c r="B16" s="102" t="s">
        <v>407</v>
      </c>
      <c r="C16" s="102" t="s">
        <v>412</v>
      </c>
      <c r="D16" s="102" t="s">
        <v>30</v>
      </c>
      <c r="E16" s="102" t="s">
        <v>239</v>
      </c>
      <c r="F16" s="36">
        <v>10</v>
      </c>
      <c r="G16" s="20" t="s">
        <v>19</v>
      </c>
      <c r="H16" s="20">
        <v>35.1</v>
      </c>
      <c r="I16" s="37">
        <f t="shared" si="0"/>
        <v>55.714285714285715</v>
      </c>
      <c r="J16" s="20" t="s">
        <v>474</v>
      </c>
    </row>
    <row r="17" spans="1:10" ht="15.75" x14ac:dyDescent="0.25">
      <c r="A17" s="100">
        <v>12</v>
      </c>
      <c r="B17" s="94" t="s">
        <v>476</v>
      </c>
      <c r="C17" s="95" t="s">
        <v>206</v>
      </c>
      <c r="D17" s="95" t="s">
        <v>235</v>
      </c>
      <c r="E17" s="95" t="s">
        <v>179</v>
      </c>
      <c r="F17" s="22">
        <v>10</v>
      </c>
      <c r="G17" s="22" t="s">
        <v>19</v>
      </c>
      <c r="H17" s="14">
        <v>34.1</v>
      </c>
      <c r="I17" s="49">
        <f t="shared" si="0"/>
        <v>54.126984126984127</v>
      </c>
      <c r="J17" s="22" t="s">
        <v>475</v>
      </c>
    </row>
    <row r="18" spans="1:10" ht="15.75" x14ac:dyDescent="0.25">
      <c r="A18" s="84">
        <v>13</v>
      </c>
      <c r="B18" s="7" t="s">
        <v>407</v>
      </c>
      <c r="C18" s="7" t="s">
        <v>408</v>
      </c>
      <c r="D18" s="7" t="s">
        <v>409</v>
      </c>
      <c r="E18" s="7" t="s">
        <v>410</v>
      </c>
      <c r="F18" s="22">
        <v>10</v>
      </c>
      <c r="G18" s="22" t="s">
        <v>20</v>
      </c>
      <c r="H18" s="22">
        <v>34.1</v>
      </c>
      <c r="I18" s="49">
        <f t="shared" si="0"/>
        <v>54.126984126984127</v>
      </c>
      <c r="J18" s="22" t="s">
        <v>475</v>
      </c>
    </row>
    <row r="19" spans="1:10" ht="15.75" x14ac:dyDescent="0.25">
      <c r="A19" s="101">
        <v>14</v>
      </c>
      <c r="B19" s="7" t="s">
        <v>88</v>
      </c>
      <c r="C19" s="94" t="s">
        <v>125</v>
      </c>
      <c r="D19" s="7" t="s">
        <v>87</v>
      </c>
      <c r="E19" s="7" t="s">
        <v>26</v>
      </c>
      <c r="F19" s="22">
        <v>10</v>
      </c>
      <c r="G19" s="22" t="s">
        <v>19</v>
      </c>
      <c r="H19" s="27">
        <v>33</v>
      </c>
      <c r="I19" s="49">
        <f t="shared" si="0"/>
        <v>52.38095238095238</v>
      </c>
      <c r="J19" s="22" t="s">
        <v>475</v>
      </c>
    </row>
    <row r="20" spans="1:10" ht="15.75" x14ac:dyDescent="0.25">
      <c r="A20" s="100">
        <v>15</v>
      </c>
      <c r="B20" s="94" t="s">
        <v>476</v>
      </c>
      <c r="C20" s="95" t="s">
        <v>236</v>
      </c>
      <c r="D20" s="95" t="s">
        <v>167</v>
      </c>
      <c r="E20" s="95" t="s">
        <v>142</v>
      </c>
      <c r="F20" s="22">
        <v>10</v>
      </c>
      <c r="G20" s="22" t="s">
        <v>19</v>
      </c>
      <c r="H20" s="14">
        <v>32.5</v>
      </c>
      <c r="I20" s="49">
        <f t="shared" si="0"/>
        <v>51.587301587301589</v>
      </c>
      <c r="J20" s="22" t="s">
        <v>475</v>
      </c>
    </row>
    <row r="21" spans="1:10" ht="15.75" x14ac:dyDescent="0.25">
      <c r="A21" s="100">
        <v>16</v>
      </c>
      <c r="B21" s="94" t="s">
        <v>476</v>
      </c>
      <c r="C21" s="95" t="s">
        <v>237</v>
      </c>
      <c r="D21" s="95" t="s">
        <v>238</v>
      </c>
      <c r="E21" s="95" t="s">
        <v>239</v>
      </c>
      <c r="F21" s="22">
        <v>10</v>
      </c>
      <c r="G21" s="18" t="s">
        <v>19</v>
      </c>
      <c r="H21" s="14">
        <v>31.1</v>
      </c>
      <c r="I21" s="49">
        <f t="shared" si="0"/>
        <v>49.365079365079367</v>
      </c>
      <c r="J21" s="22" t="s">
        <v>475</v>
      </c>
    </row>
    <row r="22" spans="1:10" ht="15.75" x14ac:dyDescent="0.25">
      <c r="A22" s="101">
        <v>17</v>
      </c>
      <c r="B22" s="7" t="s">
        <v>88</v>
      </c>
      <c r="C22" s="94" t="s">
        <v>122</v>
      </c>
      <c r="D22" s="7" t="s">
        <v>123</v>
      </c>
      <c r="E22" s="7" t="s">
        <v>124</v>
      </c>
      <c r="F22" s="22">
        <v>10</v>
      </c>
      <c r="G22" s="22" t="s">
        <v>19</v>
      </c>
      <c r="H22" s="27">
        <v>31</v>
      </c>
      <c r="I22" s="49">
        <f t="shared" si="0"/>
        <v>49.206349206349209</v>
      </c>
      <c r="J22" s="50" t="s">
        <v>475</v>
      </c>
    </row>
    <row r="23" spans="1:10" ht="15.75" x14ac:dyDescent="0.25">
      <c r="A23" s="84">
        <v>18</v>
      </c>
      <c r="B23" s="7" t="s">
        <v>303</v>
      </c>
      <c r="C23" s="96" t="s">
        <v>334</v>
      </c>
      <c r="D23" s="7" t="s">
        <v>87</v>
      </c>
      <c r="E23" s="7" t="s">
        <v>25</v>
      </c>
      <c r="F23" s="48">
        <v>10</v>
      </c>
      <c r="G23" s="22" t="s">
        <v>19</v>
      </c>
      <c r="H23" s="22">
        <v>29.6</v>
      </c>
      <c r="I23" s="49">
        <f t="shared" si="0"/>
        <v>46.984126984126981</v>
      </c>
      <c r="J23" s="64" t="s">
        <v>475</v>
      </c>
    </row>
    <row r="24" spans="1:10" ht="15.75" x14ac:dyDescent="0.25">
      <c r="A24" s="86">
        <v>19</v>
      </c>
      <c r="B24" s="7" t="s">
        <v>303</v>
      </c>
      <c r="C24" s="96" t="s">
        <v>335</v>
      </c>
      <c r="D24" s="7" t="s">
        <v>336</v>
      </c>
      <c r="E24" s="7" t="s">
        <v>15</v>
      </c>
      <c r="F24" s="48">
        <v>10</v>
      </c>
      <c r="G24" s="22" t="s">
        <v>20</v>
      </c>
      <c r="H24" s="22">
        <v>28.1</v>
      </c>
      <c r="I24" s="49">
        <f t="shared" si="0"/>
        <v>44.603174603174601</v>
      </c>
      <c r="J24" s="64" t="s">
        <v>475</v>
      </c>
    </row>
    <row r="25" spans="1:10" ht="15.75" x14ac:dyDescent="0.25">
      <c r="A25" s="84">
        <v>20</v>
      </c>
      <c r="B25" s="7" t="s">
        <v>423</v>
      </c>
      <c r="C25" s="6" t="s">
        <v>462</v>
      </c>
      <c r="D25" s="7" t="s">
        <v>175</v>
      </c>
      <c r="E25" s="7" t="s">
        <v>26</v>
      </c>
      <c r="F25" s="22">
        <v>10</v>
      </c>
      <c r="G25" s="22" t="s">
        <v>19</v>
      </c>
      <c r="H25" s="52">
        <v>26.7</v>
      </c>
      <c r="I25" s="49">
        <f t="shared" si="0"/>
        <v>42.38095238095238</v>
      </c>
      <c r="J25" s="22" t="s">
        <v>475</v>
      </c>
    </row>
    <row r="26" spans="1:10" ht="15.75" x14ac:dyDescent="0.25">
      <c r="A26" s="84">
        <v>21</v>
      </c>
      <c r="B26" s="7" t="s">
        <v>423</v>
      </c>
      <c r="C26" s="6" t="s">
        <v>463</v>
      </c>
      <c r="D26" s="7" t="s">
        <v>153</v>
      </c>
      <c r="E26" s="7" t="s">
        <v>44</v>
      </c>
      <c r="F26" s="22">
        <v>10</v>
      </c>
      <c r="G26" s="22" t="s">
        <v>19</v>
      </c>
      <c r="H26" s="52">
        <v>26.6</v>
      </c>
      <c r="I26" s="49">
        <f t="shared" si="0"/>
        <v>42.222222222222221</v>
      </c>
      <c r="J26" s="22" t="s">
        <v>475</v>
      </c>
    </row>
    <row r="27" spans="1:10" ht="15.75" x14ac:dyDescent="0.25">
      <c r="A27" s="101">
        <v>22</v>
      </c>
      <c r="B27" s="7" t="s">
        <v>88</v>
      </c>
      <c r="C27" s="94" t="s">
        <v>128</v>
      </c>
      <c r="D27" s="97" t="s">
        <v>129</v>
      </c>
      <c r="E27" s="97" t="s">
        <v>130</v>
      </c>
      <c r="F27" s="22">
        <v>10</v>
      </c>
      <c r="G27" s="18" t="s">
        <v>19</v>
      </c>
      <c r="H27" s="27">
        <v>25.8</v>
      </c>
      <c r="I27" s="49">
        <f t="shared" si="0"/>
        <v>40.952380952380949</v>
      </c>
      <c r="J27" s="22" t="s">
        <v>475</v>
      </c>
    </row>
    <row r="28" spans="1:10" ht="15.75" x14ac:dyDescent="0.25">
      <c r="A28" s="84">
        <v>23</v>
      </c>
      <c r="B28" s="7" t="s">
        <v>423</v>
      </c>
      <c r="C28" s="94" t="s">
        <v>464</v>
      </c>
      <c r="D28" s="7" t="s">
        <v>153</v>
      </c>
      <c r="E28" s="7" t="s">
        <v>321</v>
      </c>
      <c r="F28" s="22">
        <v>10</v>
      </c>
      <c r="G28" s="22" t="s">
        <v>19</v>
      </c>
      <c r="H28" s="52">
        <v>25</v>
      </c>
      <c r="I28" s="49">
        <f t="shared" si="0"/>
        <v>39.682539682539684</v>
      </c>
      <c r="J28" s="22" t="s">
        <v>475</v>
      </c>
    </row>
    <row r="29" spans="1:10" ht="15.75" x14ac:dyDescent="0.25">
      <c r="A29" s="101">
        <v>24</v>
      </c>
      <c r="B29" s="7" t="s">
        <v>88</v>
      </c>
      <c r="C29" s="94" t="s">
        <v>126</v>
      </c>
      <c r="D29" s="7" t="s">
        <v>127</v>
      </c>
      <c r="E29" s="7" t="s">
        <v>36</v>
      </c>
      <c r="F29" s="22">
        <v>10</v>
      </c>
      <c r="G29" s="22" t="s">
        <v>19</v>
      </c>
      <c r="H29" s="27">
        <v>24.1</v>
      </c>
      <c r="I29" s="49">
        <f t="shared" si="0"/>
        <v>38.253968253968253</v>
      </c>
      <c r="J29" s="22" t="s">
        <v>475</v>
      </c>
    </row>
    <row r="30" spans="1:10" ht="15.75" x14ac:dyDescent="0.25">
      <c r="A30" s="84">
        <v>25</v>
      </c>
      <c r="B30" s="7" t="s">
        <v>303</v>
      </c>
      <c r="C30" s="96" t="s">
        <v>337</v>
      </c>
      <c r="D30" s="7" t="s">
        <v>338</v>
      </c>
      <c r="E30" s="7" t="s">
        <v>114</v>
      </c>
      <c r="F30" s="48">
        <v>10</v>
      </c>
      <c r="G30" s="22" t="s">
        <v>20</v>
      </c>
      <c r="H30" s="22">
        <v>23.6</v>
      </c>
      <c r="I30" s="49">
        <f t="shared" si="0"/>
        <v>37.460317460317462</v>
      </c>
      <c r="J30" s="64" t="s">
        <v>475</v>
      </c>
    </row>
    <row r="31" spans="1:10" ht="15.75" x14ac:dyDescent="0.25">
      <c r="A31" s="86">
        <v>26</v>
      </c>
      <c r="B31" s="7" t="s">
        <v>303</v>
      </c>
      <c r="C31" s="96" t="s">
        <v>339</v>
      </c>
      <c r="D31" s="103" t="s">
        <v>35</v>
      </c>
      <c r="E31" s="7" t="s">
        <v>21</v>
      </c>
      <c r="F31" s="48">
        <v>10</v>
      </c>
      <c r="G31" s="65" t="s">
        <v>19</v>
      </c>
      <c r="H31" s="65">
        <v>22.1</v>
      </c>
      <c r="I31" s="49">
        <f t="shared" si="0"/>
        <v>35.079365079365083</v>
      </c>
      <c r="J31" s="64" t="s">
        <v>475</v>
      </c>
    </row>
    <row r="32" spans="1:10" ht="15.75" x14ac:dyDescent="0.25">
      <c r="A32" s="100">
        <v>27</v>
      </c>
      <c r="B32" s="94" t="s">
        <v>476</v>
      </c>
      <c r="C32" s="95" t="s">
        <v>240</v>
      </c>
      <c r="D32" s="95" t="s">
        <v>241</v>
      </c>
      <c r="E32" s="95" t="s">
        <v>242</v>
      </c>
      <c r="F32" s="22">
        <v>10</v>
      </c>
      <c r="G32" s="22" t="s">
        <v>19</v>
      </c>
      <c r="H32" s="14">
        <v>21.3</v>
      </c>
      <c r="I32" s="49">
        <f t="shared" si="0"/>
        <v>33.80952380952381</v>
      </c>
      <c r="J32" s="22" t="s">
        <v>475</v>
      </c>
    </row>
    <row r="33" spans="1:10" ht="15.75" x14ac:dyDescent="0.25">
      <c r="A33" s="101">
        <v>28</v>
      </c>
      <c r="B33" s="7" t="s">
        <v>485</v>
      </c>
      <c r="C33" s="7" t="s">
        <v>299</v>
      </c>
      <c r="D33" s="7" t="s">
        <v>300</v>
      </c>
      <c r="E33" s="7" t="s">
        <v>301</v>
      </c>
      <c r="F33" s="22" t="s">
        <v>302</v>
      </c>
      <c r="G33" s="22" t="s">
        <v>20</v>
      </c>
      <c r="H33" s="22">
        <v>21.2</v>
      </c>
      <c r="I33" s="49">
        <f t="shared" si="0"/>
        <v>33.650793650793652</v>
      </c>
      <c r="J33" s="50" t="s">
        <v>475</v>
      </c>
    </row>
    <row r="34" spans="1:10" ht="15.75" x14ac:dyDescent="0.25">
      <c r="A34" s="101">
        <v>29</v>
      </c>
      <c r="B34" s="114" t="s">
        <v>481</v>
      </c>
      <c r="C34" s="7" t="s">
        <v>71</v>
      </c>
      <c r="D34" s="7" t="s">
        <v>29</v>
      </c>
      <c r="E34" s="7" t="s">
        <v>72</v>
      </c>
      <c r="F34" s="22">
        <v>10</v>
      </c>
      <c r="G34" s="22" t="s">
        <v>20</v>
      </c>
      <c r="H34" s="22">
        <v>19.600000000000001</v>
      </c>
      <c r="I34" s="49">
        <f t="shared" si="0"/>
        <v>31.111111111111114</v>
      </c>
      <c r="J34" s="22" t="s">
        <v>475</v>
      </c>
    </row>
    <row r="35" spans="1:10" ht="15.75" x14ac:dyDescent="0.25">
      <c r="A35" s="84">
        <v>30</v>
      </c>
      <c r="B35" s="7" t="s">
        <v>303</v>
      </c>
      <c r="C35" s="96" t="s">
        <v>340</v>
      </c>
      <c r="D35" s="7" t="s">
        <v>341</v>
      </c>
      <c r="E35" s="7" t="s">
        <v>342</v>
      </c>
      <c r="F35" s="48">
        <v>10</v>
      </c>
      <c r="G35" s="22" t="s">
        <v>20</v>
      </c>
      <c r="H35" s="22">
        <v>18.8</v>
      </c>
      <c r="I35" s="49">
        <f t="shared" si="0"/>
        <v>29.841269841269842</v>
      </c>
      <c r="J35" s="64" t="s">
        <v>475</v>
      </c>
    </row>
    <row r="36" spans="1:10" ht="15.75" x14ac:dyDescent="0.25">
      <c r="A36" s="101">
        <v>31</v>
      </c>
      <c r="B36" s="114" t="s">
        <v>481</v>
      </c>
      <c r="C36" s="7" t="s">
        <v>65</v>
      </c>
      <c r="D36" s="7" t="s">
        <v>30</v>
      </c>
      <c r="E36" s="7" t="s">
        <v>66</v>
      </c>
      <c r="F36" s="22">
        <v>10</v>
      </c>
      <c r="G36" s="22" t="s">
        <v>19</v>
      </c>
      <c r="H36" s="22">
        <v>18.600000000000001</v>
      </c>
      <c r="I36" s="49">
        <f t="shared" si="0"/>
        <v>29.523809523809529</v>
      </c>
      <c r="J36" s="50" t="s">
        <v>475</v>
      </c>
    </row>
    <row r="37" spans="1:10" ht="15.75" x14ac:dyDescent="0.25">
      <c r="A37" s="101">
        <v>32</v>
      </c>
      <c r="B37" s="7" t="s">
        <v>485</v>
      </c>
      <c r="C37" s="7" t="s">
        <v>296</v>
      </c>
      <c r="D37" s="7" t="s">
        <v>234</v>
      </c>
      <c r="E37" s="7" t="s">
        <v>297</v>
      </c>
      <c r="F37" s="22" t="s">
        <v>298</v>
      </c>
      <c r="G37" s="22" t="s">
        <v>19</v>
      </c>
      <c r="H37" s="22">
        <v>18.5</v>
      </c>
      <c r="I37" s="49">
        <f t="shared" si="0"/>
        <v>29.365079365079364</v>
      </c>
      <c r="J37" s="50" t="s">
        <v>475</v>
      </c>
    </row>
    <row r="38" spans="1:10" ht="15.75" x14ac:dyDescent="0.25">
      <c r="A38" s="101">
        <v>33</v>
      </c>
      <c r="B38" s="7" t="s">
        <v>367</v>
      </c>
      <c r="C38" s="7" t="s">
        <v>375</v>
      </c>
      <c r="D38" s="7" t="s">
        <v>338</v>
      </c>
      <c r="E38" s="7" t="s">
        <v>107</v>
      </c>
      <c r="F38" s="22" t="s">
        <v>376</v>
      </c>
      <c r="G38" s="22" t="s">
        <v>20</v>
      </c>
      <c r="H38" s="22">
        <v>18.5</v>
      </c>
      <c r="I38" s="49">
        <f t="shared" si="0"/>
        <v>29.365079365079364</v>
      </c>
      <c r="J38" s="50" t="s">
        <v>475</v>
      </c>
    </row>
    <row r="39" spans="1:10" ht="15.75" x14ac:dyDescent="0.25">
      <c r="A39" s="101">
        <v>34</v>
      </c>
      <c r="B39" s="114" t="s">
        <v>481</v>
      </c>
      <c r="C39" s="7" t="s">
        <v>73</v>
      </c>
      <c r="D39" s="97" t="s">
        <v>74</v>
      </c>
      <c r="E39" s="97" t="s">
        <v>59</v>
      </c>
      <c r="F39" s="22">
        <v>10</v>
      </c>
      <c r="G39" s="18" t="s">
        <v>19</v>
      </c>
      <c r="H39" s="18">
        <v>17.8</v>
      </c>
      <c r="I39" s="49">
        <f t="shared" si="0"/>
        <v>28.253968253968253</v>
      </c>
      <c r="J39" s="22" t="s">
        <v>475</v>
      </c>
    </row>
    <row r="40" spans="1:10" ht="15.75" x14ac:dyDescent="0.25">
      <c r="A40" s="86">
        <v>35</v>
      </c>
      <c r="B40" s="7" t="s">
        <v>303</v>
      </c>
      <c r="C40" s="96" t="s">
        <v>343</v>
      </c>
      <c r="D40" s="7" t="s">
        <v>344</v>
      </c>
      <c r="E40" s="7" t="s">
        <v>345</v>
      </c>
      <c r="F40" s="48">
        <v>10</v>
      </c>
      <c r="G40" s="22" t="s">
        <v>19</v>
      </c>
      <c r="H40" s="22">
        <v>16</v>
      </c>
      <c r="I40" s="49">
        <f t="shared" si="0"/>
        <v>25.396825396825395</v>
      </c>
      <c r="J40" s="64" t="s">
        <v>475</v>
      </c>
    </row>
    <row r="41" spans="1:10" ht="15.75" x14ac:dyDescent="0.25">
      <c r="A41" s="84">
        <v>36</v>
      </c>
      <c r="B41" s="7" t="s">
        <v>303</v>
      </c>
      <c r="C41" s="96" t="s">
        <v>346</v>
      </c>
      <c r="D41" s="7" t="s">
        <v>347</v>
      </c>
      <c r="E41" s="7" t="s">
        <v>253</v>
      </c>
      <c r="F41" s="48">
        <v>10</v>
      </c>
      <c r="G41" s="22" t="s">
        <v>19</v>
      </c>
      <c r="H41" s="22">
        <v>15.8</v>
      </c>
      <c r="I41" s="49">
        <f t="shared" si="0"/>
        <v>25.079365079365079</v>
      </c>
      <c r="J41" s="64" t="s">
        <v>475</v>
      </c>
    </row>
    <row r="42" spans="1:10" ht="15.75" x14ac:dyDescent="0.25">
      <c r="A42" s="86">
        <v>37</v>
      </c>
      <c r="B42" s="7" t="s">
        <v>303</v>
      </c>
      <c r="C42" s="96" t="s">
        <v>348</v>
      </c>
      <c r="D42" s="7" t="s">
        <v>349</v>
      </c>
      <c r="E42" s="7" t="s">
        <v>53</v>
      </c>
      <c r="F42" s="48">
        <v>10</v>
      </c>
      <c r="G42" s="22" t="s">
        <v>20</v>
      </c>
      <c r="H42" s="22">
        <v>15.5</v>
      </c>
      <c r="I42" s="49">
        <f t="shared" si="0"/>
        <v>24.603174603174605</v>
      </c>
      <c r="J42" s="64" t="s">
        <v>475</v>
      </c>
    </row>
    <row r="43" spans="1:10" ht="15.75" x14ac:dyDescent="0.25">
      <c r="A43" s="101">
        <v>38</v>
      </c>
      <c r="B43" s="114" t="s">
        <v>481</v>
      </c>
      <c r="C43" s="7" t="s">
        <v>78</v>
      </c>
      <c r="D43" s="7" t="s">
        <v>30</v>
      </c>
      <c r="E43" s="7" t="s">
        <v>79</v>
      </c>
      <c r="F43" s="22">
        <v>10</v>
      </c>
      <c r="G43" s="22" t="s">
        <v>20</v>
      </c>
      <c r="H43" s="22">
        <v>14.8</v>
      </c>
      <c r="I43" s="49">
        <f t="shared" si="0"/>
        <v>23.49206349206349</v>
      </c>
      <c r="J43" s="22" t="s">
        <v>475</v>
      </c>
    </row>
    <row r="44" spans="1:10" ht="15.75" x14ac:dyDescent="0.25">
      <c r="A44" s="101">
        <v>39</v>
      </c>
      <c r="B44" s="114" t="s">
        <v>481</v>
      </c>
      <c r="C44" s="7" t="s">
        <v>69</v>
      </c>
      <c r="D44" s="7" t="s">
        <v>70</v>
      </c>
      <c r="E44" s="7" t="s">
        <v>53</v>
      </c>
      <c r="F44" s="22">
        <v>10</v>
      </c>
      <c r="G44" s="22" t="s">
        <v>20</v>
      </c>
      <c r="H44" s="22">
        <v>14.5</v>
      </c>
      <c r="I44" s="49">
        <f t="shared" si="0"/>
        <v>23.015873015873016</v>
      </c>
      <c r="J44" s="22" t="s">
        <v>475</v>
      </c>
    </row>
    <row r="45" spans="1:10" ht="15.75" x14ac:dyDescent="0.25">
      <c r="A45" s="101">
        <v>40</v>
      </c>
      <c r="B45" s="114" t="s">
        <v>481</v>
      </c>
      <c r="C45" s="7" t="s">
        <v>75</v>
      </c>
      <c r="D45" s="7" t="s">
        <v>76</v>
      </c>
      <c r="E45" s="7" t="s">
        <v>77</v>
      </c>
      <c r="F45" s="22">
        <v>10</v>
      </c>
      <c r="G45" s="22" t="s">
        <v>20</v>
      </c>
      <c r="H45" s="22">
        <v>14.5</v>
      </c>
      <c r="I45" s="49">
        <f t="shared" si="0"/>
        <v>23.015873015873016</v>
      </c>
      <c r="J45" s="22" t="s">
        <v>475</v>
      </c>
    </row>
    <row r="46" spans="1:10" ht="15.75" x14ac:dyDescent="0.25">
      <c r="A46" s="84">
        <v>41</v>
      </c>
      <c r="B46" s="7" t="s">
        <v>303</v>
      </c>
      <c r="C46" s="96" t="s">
        <v>350</v>
      </c>
      <c r="D46" s="7" t="s">
        <v>351</v>
      </c>
      <c r="E46" s="7" t="s">
        <v>79</v>
      </c>
      <c r="F46" s="48">
        <v>10</v>
      </c>
      <c r="G46" s="22" t="s">
        <v>20</v>
      </c>
      <c r="H46" s="22">
        <v>14</v>
      </c>
      <c r="I46" s="49">
        <f t="shared" si="0"/>
        <v>22.222222222222221</v>
      </c>
      <c r="J46" s="64" t="s">
        <v>475</v>
      </c>
    </row>
    <row r="47" spans="1:10" ht="15.75" x14ac:dyDescent="0.25">
      <c r="A47" s="101">
        <v>42</v>
      </c>
      <c r="B47" s="114" t="s">
        <v>481</v>
      </c>
      <c r="C47" s="7" t="s">
        <v>67</v>
      </c>
      <c r="D47" s="7" t="s">
        <v>68</v>
      </c>
      <c r="E47" s="7" t="s">
        <v>46</v>
      </c>
      <c r="F47" s="22">
        <v>10</v>
      </c>
      <c r="G47" s="22" t="s">
        <v>19</v>
      </c>
      <c r="H47" s="22">
        <v>13.9</v>
      </c>
      <c r="I47" s="49">
        <f t="shared" si="0"/>
        <v>22.063492063492063</v>
      </c>
      <c r="J47" s="50" t="s">
        <v>475</v>
      </c>
    </row>
    <row r="48" spans="1:10" ht="15.75" x14ac:dyDescent="0.25">
      <c r="A48" s="101">
        <v>43</v>
      </c>
      <c r="B48" s="114" t="s">
        <v>481</v>
      </c>
      <c r="C48" s="7" t="s">
        <v>60</v>
      </c>
      <c r="D48" s="7" t="s">
        <v>61</v>
      </c>
      <c r="E48" s="7" t="s">
        <v>62</v>
      </c>
      <c r="F48" s="22">
        <v>10</v>
      </c>
      <c r="G48" s="22" t="s">
        <v>20</v>
      </c>
      <c r="H48" s="22">
        <v>12</v>
      </c>
      <c r="I48" s="49">
        <f t="shared" si="0"/>
        <v>19.047619047619047</v>
      </c>
      <c r="J48" s="50" t="s">
        <v>475</v>
      </c>
    </row>
    <row r="49" spans="1:10" ht="15.75" x14ac:dyDescent="0.25">
      <c r="A49" s="101">
        <v>44</v>
      </c>
      <c r="B49" s="114" t="s">
        <v>481</v>
      </c>
      <c r="C49" s="7" t="s">
        <v>63</v>
      </c>
      <c r="D49" s="7" t="s">
        <v>64</v>
      </c>
      <c r="E49" s="7" t="s">
        <v>15</v>
      </c>
      <c r="F49" s="22">
        <v>10</v>
      </c>
      <c r="G49" s="22" t="s">
        <v>20</v>
      </c>
      <c r="H49" s="22">
        <v>9.8000000000000007</v>
      </c>
      <c r="I49" s="49">
        <f t="shared" si="0"/>
        <v>15.555555555555557</v>
      </c>
      <c r="J49" s="50" t="s">
        <v>475</v>
      </c>
    </row>
  </sheetData>
  <autoFilter ref="A5:J49">
    <sortState ref="A7:J104">
      <sortCondition descending="1" ref="H6:H104"/>
    </sortState>
  </autoFilter>
  <sortState ref="A7:K10">
    <sortCondition descending="1" ref="H7"/>
  </sortState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4.140625" customWidth="1"/>
    <col min="3" max="3" width="18.5703125" customWidth="1"/>
    <col min="4" max="4" width="14.5703125" customWidth="1"/>
    <col min="5" max="5" width="16.85546875" customWidth="1"/>
    <col min="8" max="8" width="12.140625" customWidth="1"/>
    <col min="9" max="9" width="10.28515625" customWidth="1"/>
    <col min="10" max="10" width="13.7109375" customWidth="1"/>
  </cols>
  <sheetData>
    <row r="1" spans="1:10" ht="15.75" x14ac:dyDescent="0.25">
      <c r="A1" s="1"/>
      <c r="B1" s="2"/>
      <c r="C1" s="2"/>
      <c r="D1" s="2"/>
      <c r="E1" s="2"/>
      <c r="F1" s="2"/>
      <c r="G1" s="70" t="s">
        <v>478</v>
      </c>
      <c r="H1" s="71"/>
      <c r="I1" s="71"/>
      <c r="J1" s="3"/>
    </row>
    <row r="2" spans="1:10" ht="15.75" x14ac:dyDescent="0.25">
      <c r="A2" s="1"/>
      <c r="B2" s="2"/>
      <c r="C2" s="2"/>
      <c r="D2" s="2"/>
      <c r="E2" s="2"/>
      <c r="F2" s="2"/>
      <c r="G2" s="70" t="s">
        <v>479</v>
      </c>
      <c r="H2" s="71"/>
      <c r="I2" s="71"/>
      <c r="J2" s="71"/>
    </row>
    <row r="3" spans="1:10" ht="15.75" x14ac:dyDescent="0.25">
      <c r="A3" s="74" t="s">
        <v>14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2</v>
      </c>
      <c r="B4" s="75"/>
      <c r="C4" s="75"/>
      <c r="D4" s="76">
        <v>70</v>
      </c>
      <c r="E4" s="77"/>
      <c r="F4" s="1"/>
      <c r="G4" s="1"/>
      <c r="H4" s="1"/>
      <c r="I4" s="1"/>
      <c r="J4" s="1"/>
    </row>
    <row r="5" spans="1:10" ht="41.25" customHeight="1" x14ac:dyDescent="0.25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ht="15.75" x14ac:dyDescent="0.25">
      <c r="A6" s="81">
        <v>1</v>
      </c>
      <c r="B6" s="89" t="s">
        <v>476</v>
      </c>
      <c r="C6" s="90" t="s">
        <v>243</v>
      </c>
      <c r="D6" s="90" t="s">
        <v>244</v>
      </c>
      <c r="E6" s="90" t="s">
        <v>245</v>
      </c>
      <c r="F6" s="36">
        <v>11</v>
      </c>
      <c r="G6" s="36" t="s">
        <v>20</v>
      </c>
      <c r="H6" s="39">
        <v>54.8</v>
      </c>
      <c r="I6" s="37">
        <f>H6*100/70</f>
        <v>78.285714285714292</v>
      </c>
      <c r="J6" s="36" t="s">
        <v>473</v>
      </c>
    </row>
    <row r="7" spans="1:10" ht="15.75" x14ac:dyDescent="0.25">
      <c r="A7" s="81">
        <v>2</v>
      </c>
      <c r="B7" s="89" t="s">
        <v>476</v>
      </c>
      <c r="C7" s="90" t="s">
        <v>246</v>
      </c>
      <c r="D7" s="90" t="s">
        <v>247</v>
      </c>
      <c r="E7" s="90" t="s">
        <v>42</v>
      </c>
      <c r="F7" s="36">
        <v>11</v>
      </c>
      <c r="G7" s="36" t="s">
        <v>19</v>
      </c>
      <c r="H7" s="39">
        <v>52.8</v>
      </c>
      <c r="I7" s="37">
        <f t="shared" ref="I7:I31" si="0">H7*100/70</f>
        <v>75.428571428571431</v>
      </c>
      <c r="J7" s="36" t="s">
        <v>473</v>
      </c>
    </row>
    <row r="8" spans="1:10" x14ac:dyDescent="0.25">
      <c r="A8" s="82">
        <v>3</v>
      </c>
      <c r="B8" s="91" t="s">
        <v>88</v>
      </c>
      <c r="C8" s="89" t="s">
        <v>134</v>
      </c>
      <c r="D8" s="91" t="s">
        <v>135</v>
      </c>
      <c r="E8" s="91" t="s">
        <v>136</v>
      </c>
      <c r="F8" s="36">
        <v>11</v>
      </c>
      <c r="G8" s="36" t="s">
        <v>19</v>
      </c>
      <c r="H8" s="24">
        <v>50.7</v>
      </c>
      <c r="I8" s="37">
        <f t="shared" si="0"/>
        <v>72.428571428571431</v>
      </c>
      <c r="J8" s="36" t="s">
        <v>473</v>
      </c>
    </row>
    <row r="9" spans="1:10" ht="15.75" x14ac:dyDescent="0.25">
      <c r="A9" s="81">
        <v>4</v>
      </c>
      <c r="B9" s="89" t="s">
        <v>476</v>
      </c>
      <c r="C9" s="90" t="s">
        <v>248</v>
      </c>
      <c r="D9" s="90" t="s">
        <v>249</v>
      </c>
      <c r="E9" s="90" t="s">
        <v>250</v>
      </c>
      <c r="F9" s="36">
        <v>11</v>
      </c>
      <c r="G9" s="36" t="s">
        <v>19</v>
      </c>
      <c r="H9" s="39">
        <v>50.3</v>
      </c>
      <c r="I9" s="37">
        <f t="shared" si="0"/>
        <v>71.857142857142861</v>
      </c>
      <c r="J9" s="36" t="s">
        <v>473</v>
      </c>
    </row>
    <row r="10" spans="1:10" ht="15.75" x14ac:dyDescent="0.25">
      <c r="A10" s="83">
        <v>5</v>
      </c>
      <c r="B10" s="91" t="s">
        <v>303</v>
      </c>
      <c r="C10" s="92" t="s">
        <v>352</v>
      </c>
      <c r="D10" s="92" t="s">
        <v>353</v>
      </c>
      <c r="E10" s="91" t="s">
        <v>354</v>
      </c>
      <c r="F10" s="45">
        <v>11</v>
      </c>
      <c r="G10" s="36" t="s">
        <v>20</v>
      </c>
      <c r="H10" s="36">
        <v>49.6</v>
      </c>
      <c r="I10" s="37">
        <f t="shared" si="0"/>
        <v>70.857142857142861</v>
      </c>
      <c r="J10" s="66" t="s">
        <v>473</v>
      </c>
    </row>
    <row r="11" spans="1:10" ht="15.75" x14ac:dyDescent="0.25">
      <c r="A11" s="81">
        <v>6</v>
      </c>
      <c r="B11" s="91" t="s">
        <v>303</v>
      </c>
      <c r="C11" s="92" t="s">
        <v>355</v>
      </c>
      <c r="D11" s="92" t="s">
        <v>356</v>
      </c>
      <c r="E11" s="91" t="s">
        <v>53</v>
      </c>
      <c r="F11" s="45">
        <v>11</v>
      </c>
      <c r="G11" s="36" t="s">
        <v>20</v>
      </c>
      <c r="H11" s="36">
        <v>48.2</v>
      </c>
      <c r="I11" s="37">
        <f t="shared" si="0"/>
        <v>68.857142857142861</v>
      </c>
      <c r="J11" s="66" t="s">
        <v>473</v>
      </c>
    </row>
    <row r="12" spans="1:10" ht="15.75" x14ac:dyDescent="0.25">
      <c r="A12" s="83">
        <v>7</v>
      </c>
      <c r="B12" s="91" t="s">
        <v>303</v>
      </c>
      <c r="C12" s="92" t="s">
        <v>357</v>
      </c>
      <c r="D12" s="92" t="s">
        <v>310</v>
      </c>
      <c r="E12" s="91" t="s">
        <v>16</v>
      </c>
      <c r="F12" s="45">
        <v>11</v>
      </c>
      <c r="G12" s="36" t="s">
        <v>20</v>
      </c>
      <c r="H12" s="36">
        <v>45.2</v>
      </c>
      <c r="I12" s="37">
        <f t="shared" si="0"/>
        <v>64.571428571428569</v>
      </c>
      <c r="J12" s="66" t="s">
        <v>473</v>
      </c>
    </row>
    <row r="13" spans="1:10" ht="15.75" x14ac:dyDescent="0.25">
      <c r="A13" s="81">
        <v>8</v>
      </c>
      <c r="B13" s="91" t="s">
        <v>303</v>
      </c>
      <c r="C13" s="92" t="s">
        <v>358</v>
      </c>
      <c r="D13" s="92" t="s">
        <v>24</v>
      </c>
      <c r="E13" s="91" t="s">
        <v>25</v>
      </c>
      <c r="F13" s="45">
        <v>11</v>
      </c>
      <c r="G13" s="36" t="s">
        <v>19</v>
      </c>
      <c r="H13" s="36">
        <v>44.2</v>
      </c>
      <c r="I13" s="37">
        <f t="shared" si="0"/>
        <v>63.142857142857146</v>
      </c>
      <c r="J13" s="66" t="s">
        <v>473</v>
      </c>
    </row>
    <row r="14" spans="1:10" ht="15.75" x14ac:dyDescent="0.25">
      <c r="A14" s="81">
        <v>9</v>
      </c>
      <c r="B14" s="89" t="s">
        <v>476</v>
      </c>
      <c r="C14" s="90" t="s">
        <v>251</v>
      </c>
      <c r="D14" s="90" t="s">
        <v>252</v>
      </c>
      <c r="E14" s="90" t="s">
        <v>253</v>
      </c>
      <c r="F14" s="36">
        <v>11</v>
      </c>
      <c r="G14" s="67" t="s">
        <v>19</v>
      </c>
      <c r="H14" s="39">
        <v>43.7</v>
      </c>
      <c r="I14" s="37">
        <f t="shared" si="0"/>
        <v>62.428571428571431</v>
      </c>
      <c r="J14" s="36" t="s">
        <v>473</v>
      </c>
    </row>
    <row r="15" spans="1:10" ht="15.75" x14ac:dyDescent="0.25">
      <c r="A15" s="81">
        <v>10</v>
      </c>
      <c r="B15" s="89" t="s">
        <v>476</v>
      </c>
      <c r="C15" s="90" t="s">
        <v>254</v>
      </c>
      <c r="D15" s="90" t="s">
        <v>255</v>
      </c>
      <c r="E15" s="90" t="s">
        <v>256</v>
      </c>
      <c r="F15" s="36">
        <v>11</v>
      </c>
      <c r="G15" s="63" t="s">
        <v>20</v>
      </c>
      <c r="H15" s="39">
        <v>41.7</v>
      </c>
      <c r="I15" s="37">
        <f t="shared" si="0"/>
        <v>59.571428571428569</v>
      </c>
      <c r="J15" s="36" t="s">
        <v>473</v>
      </c>
    </row>
    <row r="16" spans="1:10" s="12" customFormat="1" ht="15.75" x14ac:dyDescent="0.25">
      <c r="A16" s="81">
        <v>11</v>
      </c>
      <c r="B16" s="91" t="s">
        <v>423</v>
      </c>
      <c r="C16" s="93" t="s">
        <v>465</v>
      </c>
      <c r="D16" s="91" t="s">
        <v>234</v>
      </c>
      <c r="E16" s="91" t="s">
        <v>59</v>
      </c>
      <c r="F16" s="36">
        <v>11</v>
      </c>
      <c r="G16" s="36" t="s">
        <v>19</v>
      </c>
      <c r="H16" s="38">
        <v>40.5</v>
      </c>
      <c r="I16" s="37">
        <f t="shared" si="0"/>
        <v>57.857142857142854</v>
      </c>
      <c r="J16" s="36" t="s">
        <v>474</v>
      </c>
    </row>
    <row r="17" spans="1:10" ht="15.75" x14ac:dyDescent="0.25">
      <c r="A17" s="84">
        <v>12</v>
      </c>
      <c r="B17" s="7" t="s">
        <v>423</v>
      </c>
      <c r="C17" s="6" t="s">
        <v>466</v>
      </c>
      <c r="D17" s="7" t="s">
        <v>467</v>
      </c>
      <c r="E17" s="7" t="s">
        <v>46</v>
      </c>
      <c r="F17" s="22">
        <v>11</v>
      </c>
      <c r="G17" s="22" t="s">
        <v>19</v>
      </c>
      <c r="H17" s="52">
        <v>36.799999999999997</v>
      </c>
      <c r="I17" s="49">
        <f t="shared" si="0"/>
        <v>52.571428571428562</v>
      </c>
      <c r="J17" s="22" t="s">
        <v>475</v>
      </c>
    </row>
    <row r="18" spans="1:10" ht="15.75" x14ac:dyDescent="0.25">
      <c r="A18" s="84">
        <v>13</v>
      </c>
      <c r="B18" s="7" t="s">
        <v>88</v>
      </c>
      <c r="C18" s="94" t="s">
        <v>132</v>
      </c>
      <c r="D18" s="7" t="s">
        <v>133</v>
      </c>
      <c r="E18" s="7" t="s">
        <v>53</v>
      </c>
      <c r="F18" s="22">
        <v>11</v>
      </c>
      <c r="G18" s="22" t="s">
        <v>20</v>
      </c>
      <c r="H18" s="27">
        <v>34.700000000000003</v>
      </c>
      <c r="I18" s="49">
        <f t="shared" si="0"/>
        <v>49.571428571428577</v>
      </c>
      <c r="J18" s="50" t="s">
        <v>475</v>
      </c>
    </row>
    <row r="19" spans="1:10" ht="15.75" x14ac:dyDescent="0.25">
      <c r="A19" s="84">
        <v>14</v>
      </c>
      <c r="B19" s="7" t="s">
        <v>407</v>
      </c>
      <c r="C19" s="7" t="s">
        <v>414</v>
      </c>
      <c r="D19" s="7" t="s">
        <v>415</v>
      </c>
      <c r="E19" s="7" t="s">
        <v>416</v>
      </c>
      <c r="F19" s="22">
        <v>11</v>
      </c>
      <c r="G19" s="22" t="s">
        <v>19</v>
      </c>
      <c r="H19" s="22">
        <v>34.700000000000003</v>
      </c>
      <c r="I19" s="49">
        <f t="shared" si="0"/>
        <v>49.571428571428577</v>
      </c>
      <c r="J19" s="22" t="s">
        <v>475</v>
      </c>
    </row>
    <row r="20" spans="1:10" ht="15.75" x14ac:dyDescent="0.25">
      <c r="A20" s="85">
        <v>15</v>
      </c>
      <c r="B20" s="94" t="s">
        <v>476</v>
      </c>
      <c r="C20" s="95" t="s">
        <v>257</v>
      </c>
      <c r="D20" s="95" t="s">
        <v>258</v>
      </c>
      <c r="E20" s="95" t="s">
        <v>259</v>
      </c>
      <c r="F20" s="22">
        <v>11</v>
      </c>
      <c r="G20" s="22" t="s">
        <v>20</v>
      </c>
      <c r="H20" s="14">
        <v>34.200000000000003</v>
      </c>
      <c r="I20" s="49">
        <f t="shared" si="0"/>
        <v>48.857142857142861</v>
      </c>
      <c r="J20" s="22" t="s">
        <v>475</v>
      </c>
    </row>
    <row r="21" spans="1:10" ht="15.75" x14ac:dyDescent="0.25">
      <c r="A21" s="85">
        <v>16</v>
      </c>
      <c r="B21" s="94" t="s">
        <v>476</v>
      </c>
      <c r="C21" s="95" t="s">
        <v>260</v>
      </c>
      <c r="D21" s="95" t="s">
        <v>261</v>
      </c>
      <c r="E21" s="95" t="s">
        <v>262</v>
      </c>
      <c r="F21" s="22">
        <v>11</v>
      </c>
      <c r="G21" s="22" t="s">
        <v>20</v>
      </c>
      <c r="H21" s="14">
        <v>33.6</v>
      </c>
      <c r="I21" s="49">
        <f t="shared" si="0"/>
        <v>48</v>
      </c>
      <c r="J21" s="22" t="s">
        <v>475</v>
      </c>
    </row>
    <row r="22" spans="1:10" ht="15.75" x14ac:dyDescent="0.25">
      <c r="A22" s="86">
        <v>17</v>
      </c>
      <c r="B22" s="7" t="s">
        <v>303</v>
      </c>
      <c r="C22" s="96" t="s">
        <v>359</v>
      </c>
      <c r="D22" s="96" t="s">
        <v>360</v>
      </c>
      <c r="E22" s="7" t="s">
        <v>16</v>
      </c>
      <c r="F22" s="48">
        <v>11</v>
      </c>
      <c r="G22" s="22" t="s">
        <v>20</v>
      </c>
      <c r="H22" s="22">
        <v>33.200000000000003</v>
      </c>
      <c r="I22" s="49">
        <f t="shared" si="0"/>
        <v>47.428571428571438</v>
      </c>
      <c r="J22" s="64" t="s">
        <v>475</v>
      </c>
    </row>
    <row r="23" spans="1:10" ht="15.75" x14ac:dyDescent="0.25">
      <c r="A23" s="84">
        <v>18</v>
      </c>
      <c r="B23" s="7" t="s">
        <v>423</v>
      </c>
      <c r="C23" s="94" t="s">
        <v>468</v>
      </c>
      <c r="D23" s="7" t="s">
        <v>469</v>
      </c>
      <c r="E23" s="7" t="s">
        <v>470</v>
      </c>
      <c r="F23" s="22">
        <v>11</v>
      </c>
      <c r="G23" s="22" t="s">
        <v>20</v>
      </c>
      <c r="H23" s="52">
        <v>32.799999999999997</v>
      </c>
      <c r="I23" s="49">
        <f t="shared" si="0"/>
        <v>46.857142857142854</v>
      </c>
      <c r="J23" s="22" t="s">
        <v>475</v>
      </c>
    </row>
    <row r="24" spans="1:10" x14ac:dyDescent="0.25">
      <c r="A24" s="87">
        <v>19</v>
      </c>
      <c r="B24" s="97" t="s">
        <v>480</v>
      </c>
      <c r="C24" s="97" t="s">
        <v>421</v>
      </c>
      <c r="D24" s="97" t="s">
        <v>24</v>
      </c>
      <c r="E24" s="97" t="s">
        <v>422</v>
      </c>
      <c r="F24" s="22">
        <v>11</v>
      </c>
      <c r="G24" s="18" t="s">
        <v>19</v>
      </c>
      <c r="H24" s="68">
        <v>32.200000000000003</v>
      </c>
      <c r="I24" s="49">
        <f t="shared" si="0"/>
        <v>46.000000000000007</v>
      </c>
      <c r="J24" s="22" t="s">
        <v>475</v>
      </c>
    </row>
    <row r="25" spans="1:10" ht="15.75" x14ac:dyDescent="0.25">
      <c r="A25" s="85">
        <v>20</v>
      </c>
      <c r="B25" s="94" t="s">
        <v>476</v>
      </c>
      <c r="C25" s="95" t="s">
        <v>263</v>
      </c>
      <c r="D25" s="95" t="s">
        <v>264</v>
      </c>
      <c r="E25" s="95" t="s">
        <v>28</v>
      </c>
      <c r="F25" s="22">
        <v>11</v>
      </c>
      <c r="G25" s="68" t="s">
        <v>20</v>
      </c>
      <c r="H25" s="14">
        <v>30.1</v>
      </c>
      <c r="I25" s="49">
        <f t="shared" si="0"/>
        <v>43</v>
      </c>
      <c r="J25" s="22" t="s">
        <v>475</v>
      </c>
    </row>
    <row r="26" spans="1:10" ht="15.75" x14ac:dyDescent="0.25">
      <c r="A26" s="84">
        <v>21</v>
      </c>
      <c r="B26" s="7" t="s">
        <v>303</v>
      </c>
      <c r="C26" s="96" t="s">
        <v>361</v>
      </c>
      <c r="D26" s="96" t="s">
        <v>362</v>
      </c>
      <c r="E26" s="7" t="s">
        <v>164</v>
      </c>
      <c r="F26" s="48">
        <v>11</v>
      </c>
      <c r="G26" s="65" t="s">
        <v>19</v>
      </c>
      <c r="H26" s="65">
        <v>28.1</v>
      </c>
      <c r="I26" s="49">
        <f t="shared" si="0"/>
        <v>40.142857142857146</v>
      </c>
      <c r="J26" s="64" t="s">
        <v>475</v>
      </c>
    </row>
    <row r="27" spans="1:10" ht="15.75" x14ac:dyDescent="0.25">
      <c r="A27" s="86">
        <v>22</v>
      </c>
      <c r="B27" s="7" t="s">
        <v>303</v>
      </c>
      <c r="C27" s="96" t="s">
        <v>363</v>
      </c>
      <c r="D27" s="96" t="s">
        <v>331</v>
      </c>
      <c r="E27" s="7" t="s">
        <v>364</v>
      </c>
      <c r="F27" s="48">
        <v>11</v>
      </c>
      <c r="G27" s="22" t="s">
        <v>19</v>
      </c>
      <c r="H27" s="22">
        <v>24.3</v>
      </c>
      <c r="I27" s="49">
        <f t="shared" si="0"/>
        <v>34.714285714285715</v>
      </c>
      <c r="J27" s="64" t="s">
        <v>475</v>
      </c>
    </row>
    <row r="28" spans="1:10" ht="15.75" x14ac:dyDescent="0.25">
      <c r="A28" s="84">
        <v>23</v>
      </c>
      <c r="B28" s="7" t="s">
        <v>303</v>
      </c>
      <c r="C28" s="96" t="s">
        <v>365</v>
      </c>
      <c r="D28" s="96" t="s">
        <v>331</v>
      </c>
      <c r="E28" s="7" t="s">
        <v>31</v>
      </c>
      <c r="F28" s="48">
        <v>11</v>
      </c>
      <c r="G28" s="22" t="s">
        <v>19</v>
      </c>
      <c r="H28" s="22">
        <v>24.1</v>
      </c>
      <c r="I28" s="49">
        <f t="shared" si="0"/>
        <v>34.428571428571431</v>
      </c>
      <c r="J28" s="64" t="s">
        <v>475</v>
      </c>
    </row>
    <row r="29" spans="1:10" ht="15.75" x14ac:dyDescent="0.25">
      <c r="A29" s="84">
        <v>24</v>
      </c>
      <c r="B29" s="7" t="s">
        <v>423</v>
      </c>
      <c r="C29" s="7" t="s">
        <v>471</v>
      </c>
      <c r="D29" s="7" t="s">
        <v>347</v>
      </c>
      <c r="E29" s="7" t="s">
        <v>472</v>
      </c>
      <c r="F29" s="22">
        <v>11</v>
      </c>
      <c r="G29" s="22" t="s">
        <v>19</v>
      </c>
      <c r="H29" s="52">
        <v>20.5</v>
      </c>
      <c r="I29" s="49">
        <f t="shared" si="0"/>
        <v>29.285714285714285</v>
      </c>
      <c r="J29" s="22" t="s">
        <v>475</v>
      </c>
    </row>
    <row r="30" spans="1:10" ht="15.75" x14ac:dyDescent="0.25">
      <c r="A30" s="86">
        <v>25</v>
      </c>
      <c r="B30" s="7" t="s">
        <v>303</v>
      </c>
      <c r="C30" s="96" t="s">
        <v>366</v>
      </c>
      <c r="D30" s="96" t="s">
        <v>323</v>
      </c>
      <c r="E30" s="7" t="s">
        <v>59</v>
      </c>
      <c r="F30" s="48">
        <v>11</v>
      </c>
      <c r="G30" s="22" t="s">
        <v>19</v>
      </c>
      <c r="H30" s="22">
        <v>19.600000000000001</v>
      </c>
      <c r="I30" s="49">
        <f t="shared" si="0"/>
        <v>28.000000000000004</v>
      </c>
      <c r="J30" s="64" t="s">
        <v>475</v>
      </c>
    </row>
    <row r="31" spans="1:10" ht="15.75" x14ac:dyDescent="0.25">
      <c r="A31" s="84">
        <v>26</v>
      </c>
      <c r="B31" s="7" t="s">
        <v>481</v>
      </c>
      <c r="C31" s="7" t="s">
        <v>57</v>
      </c>
      <c r="D31" s="7" t="s">
        <v>58</v>
      </c>
      <c r="E31" s="7" t="s">
        <v>59</v>
      </c>
      <c r="F31" s="22">
        <v>11</v>
      </c>
      <c r="G31" s="22" t="s">
        <v>19</v>
      </c>
      <c r="H31" s="22">
        <v>14</v>
      </c>
      <c r="I31" s="49">
        <f t="shared" si="0"/>
        <v>20</v>
      </c>
      <c r="J31" s="50" t="s">
        <v>475</v>
      </c>
    </row>
  </sheetData>
  <autoFilter ref="A5:J31">
    <sortState ref="A7:J72">
      <sortCondition descending="1" ref="H6:H72"/>
    </sortState>
  </autoFilter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2025-11-11T02:54:05Z</dcterms:modified>
</cp:coreProperties>
</file>